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Z:\CR_PopEstimates\Workstation\x_Old Estimates\2024 Estimates\For Website\"/>
    </mc:Choice>
  </mc:AlternateContent>
  <xr:revisionPtr revIDLastSave="0" documentId="13_ncr:1_{530D778D-8B0E-4D00-9A9A-E6E16B6E1C32}" xr6:coauthVersionLast="47" xr6:coauthVersionMax="47" xr10:uidLastSave="{00000000-0000-0000-0000-000000000000}"/>
  <bookViews>
    <workbookView xWindow="-120" yWindow="-120" windowWidth="29040" windowHeight="17520" tabRatio="500" xr2:uid="{00000000-000D-0000-FFFF-FFFF00000000}"/>
  </bookViews>
  <sheets>
    <sheet name="Table" sheetId="1" r:id="rId1"/>
  </sheets>
  <definedNames>
    <definedName name="_xlnm.Print_Area" localSheetId="0">Table!$A$3:$G$141</definedName>
    <definedName name="_xlnm.Print_Titles" localSheetId="0">Table!$1:$4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0" i="1" l="1"/>
  <c r="F141" i="1"/>
  <c r="E7" i="1"/>
  <c r="G7" i="1" s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1" i="1" l="1"/>
  <c r="E140" i="1"/>
  <c r="D5" i="1"/>
  <c r="C5" i="1"/>
  <c r="E5" i="1" l="1"/>
  <c r="G8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D141" i="1"/>
  <c r="D140" i="1"/>
  <c r="C141" i="1"/>
  <c r="C140" i="1"/>
  <c r="F5" i="1"/>
  <c r="G9" i="1"/>
  <c r="G55" i="1"/>
  <c r="G103" i="1"/>
  <c r="G140" i="1" l="1"/>
  <c r="G5" i="1"/>
  <c r="G102" i="1"/>
  <c r="G141" i="1" s="1"/>
</calcChain>
</file>

<file path=xl/sharedStrings.xml><?xml version="1.0" encoding="utf-8"?>
<sst xmlns="http://schemas.openxmlformats.org/spreadsheetml/2006/main" count="195" uniqueCount="195">
  <si>
    <t>Franklin City</t>
  </si>
  <si>
    <t>Richmond City</t>
  </si>
  <si>
    <t>Roanoke City</t>
  </si>
  <si>
    <t>Total Counties</t>
  </si>
  <si>
    <t>Total Cities</t>
  </si>
  <si>
    <t>Locality</t>
  </si>
  <si>
    <t>Virginia</t>
  </si>
  <si>
    <t>FIPS Code</t>
  </si>
  <si>
    <t>Fairfax City</t>
  </si>
  <si>
    <t>001</t>
  </si>
  <si>
    <t>003</t>
  </si>
  <si>
    <t>005</t>
  </si>
  <si>
    <t>007</t>
  </si>
  <si>
    <t>009</t>
  </si>
  <si>
    <t>011</t>
  </si>
  <si>
    <t>013</t>
  </si>
  <si>
    <t>015</t>
  </si>
  <si>
    <t>017</t>
  </si>
  <si>
    <t>019</t>
  </si>
  <si>
    <t>021</t>
  </si>
  <si>
    <t>023</t>
  </si>
  <si>
    <t>025</t>
  </si>
  <si>
    <t>027</t>
  </si>
  <si>
    <t>029</t>
  </si>
  <si>
    <t>031</t>
  </si>
  <si>
    <t>033</t>
  </si>
  <si>
    <t>035</t>
  </si>
  <si>
    <t>036</t>
  </si>
  <si>
    <t>037</t>
  </si>
  <si>
    <t>041</t>
  </si>
  <si>
    <t>043</t>
  </si>
  <si>
    <t>045</t>
  </si>
  <si>
    <t>047</t>
  </si>
  <si>
    <t>049</t>
  </si>
  <si>
    <t>051</t>
  </si>
  <si>
    <t>053</t>
  </si>
  <si>
    <t>057</t>
  </si>
  <si>
    <t>059</t>
  </si>
  <si>
    <t>061</t>
  </si>
  <si>
    <t>063</t>
  </si>
  <si>
    <t>065</t>
  </si>
  <si>
    <t>067</t>
  </si>
  <si>
    <t>069</t>
  </si>
  <si>
    <t>071</t>
  </si>
  <si>
    <t>073</t>
  </si>
  <si>
    <t>075</t>
  </si>
  <si>
    <t>077</t>
  </si>
  <si>
    <t>079</t>
  </si>
  <si>
    <t>081</t>
  </si>
  <si>
    <t>083</t>
  </si>
  <si>
    <t>085</t>
  </si>
  <si>
    <t>087</t>
  </si>
  <si>
    <t>089</t>
  </si>
  <si>
    <t>091</t>
  </si>
  <si>
    <t>093</t>
  </si>
  <si>
    <t>095</t>
  </si>
  <si>
    <t>097</t>
  </si>
  <si>
    <t>099</t>
  </si>
  <si>
    <t>Numeric Change</t>
  </si>
  <si>
    <t>Accomack County</t>
  </si>
  <si>
    <t>Albemarle County</t>
  </si>
  <si>
    <t>Alleghany County</t>
  </si>
  <si>
    <t>Amelia County</t>
  </si>
  <si>
    <t>Amherst County</t>
  </si>
  <si>
    <t>Appomattox County</t>
  </si>
  <si>
    <t>Arlington County</t>
  </si>
  <si>
    <t>Augusta County</t>
  </si>
  <si>
    <t>Bath County</t>
  </si>
  <si>
    <t>Bedford County</t>
  </si>
  <si>
    <t>Bland County</t>
  </si>
  <si>
    <t>Botetourt County</t>
  </si>
  <si>
    <t>Brunswick County</t>
  </si>
  <si>
    <t>Buchanan County</t>
  </si>
  <si>
    <t>Buckingham County</t>
  </si>
  <si>
    <t>Campbell County</t>
  </si>
  <si>
    <t>Caroline County</t>
  </si>
  <si>
    <t>Carroll County</t>
  </si>
  <si>
    <t>Charles City County</t>
  </si>
  <si>
    <t>Charlotte County</t>
  </si>
  <si>
    <t>Chesterfield County</t>
  </si>
  <si>
    <t>Clarke County</t>
  </si>
  <si>
    <t>Craig County</t>
  </si>
  <si>
    <t>Culpeper County</t>
  </si>
  <si>
    <t>Cumberland County</t>
  </si>
  <si>
    <t>Dickenson County</t>
  </si>
  <si>
    <t>Dinwiddie County</t>
  </si>
  <si>
    <t>Essex County</t>
  </si>
  <si>
    <t>Fairfax County</t>
  </si>
  <si>
    <t>Fauquier County</t>
  </si>
  <si>
    <t>Floyd County</t>
  </si>
  <si>
    <t>Fluvanna County</t>
  </si>
  <si>
    <t>Franklin County</t>
  </si>
  <si>
    <t>Frederick County</t>
  </si>
  <si>
    <t>Giles County</t>
  </si>
  <si>
    <t>Gloucester County</t>
  </si>
  <si>
    <t>Goochland County</t>
  </si>
  <si>
    <t>Grayson County</t>
  </si>
  <si>
    <t>Greene County</t>
  </si>
  <si>
    <t>Greensville County</t>
  </si>
  <si>
    <t>Halifax County</t>
  </si>
  <si>
    <t>Hanover County</t>
  </si>
  <si>
    <t>Henrico County</t>
  </si>
  <si>
    <t>Henry County</t>
  </si>
  <si>
    <t>Highland County</t>
  </si>
  <si>
    <t>Isle of Wight County</t>
  </si>
  <si>
    <t>James City County</t>
  </si>
  <si>
    <t>King and Queen County</t>
  </si>
  <si>
    <t>King George County</t>
  </si>
  <si>
    <t>King William County</t>
  </si>
  <si>
    <t>Lancaster County</t>
  </si>
  <si>
    <t>Lee County</t>
  </si>
  <si>
    <t>Loudoun County</t>
  </si>
  <si>
    <t>Louisa County</t>
  </si>
  <si>
    <t>Lunenburg County</t>
  </si>
  <si>
    <t>Madison County</t>
  </si>
  <si>
    <t>Mathews County</t>
  </si>
  <si>
    <t>Mecklenburg County</t>
  </si>
  <si>
    <t>Middlesex County</t>
  </si>
  <si>
    <t>Montgomery County</t>
  </si>
  <si>
    <t>Nelson County</t>
  </si>
  <si>
    <t>New Kent County</t>
  </si>
  <si>
    <t>Northampton County</t>
  </si>
  <si>
    <t>Northumberland County</t>
  </si>
  <si>
    <t>Nottoway County</t>
  </si>
  <si>
    <t>Orange County</t>
  </si>
  <si>
    <t>Page County</t>
  </si>
  <si>
    <t>Patrick County</t>
  </si>
  <si>
    <t>Pittsylvania County</t>
  </si>
  <si>
    <t>Powhatan County</t>
  </si>
  <si>
    <t>Prince Edward County</t>
  </si>
  <si>
    <t>Prince George County</t>
  </si>
  <si>
    <t>Prince William County</t>
  </si>
  <si>
    <t>Pulaski County</t>
  </si>
  <si>
    <t>Rappahannock County</t>
  </si>
  <si>
    <t>Richmond County</t>
  </si>
  <si>
    <t>Roanoke County</t>
  </si>
  <si>
    <t>Rockbridge County</t>
  </si>
  <si>
    <t>Rockingham County</t>
  </si>
  <si>
    <t>Russell County</t>
  </si>
  <si>
    <t>Scott County</t>
  </si>
  <si>
    <t>Shenandoah County</t>
  </si>
  <si>
    <t>Smyth County</t>
  </si>
  <si>
    <t>Southampton County</t>
  </si>
  <si>
    <t>Spotsylvania County</t>
  </si>
  <si>
    <t>Stafford County</t>
  </si>
  <si>
    <t>Surry County</t>
  </si>
  <si>
    <t>Sussex County</t>
  </si>
  <si>
    <t>Tazewell County</t>
  </si>
  <si>
    <t>Warren County</t>
  </si>
  <si>
    <t>Washington County</t>
  </si>
  <si>
    <t>Westmoreland County</t>
  </si>
  <si>
    <t>Wise County</t>
  </si>
  <si>
    <t>Wythe County</t>
  </si>
  <si>
    <t>York County</t>
  </si>
  <si>
    <t>Alexandria City</t>
  </si>
  <si>
    <t>Bristol City</t>
  </si>
  <si>
    <t>Buena Vista City</t>
  </si>
  <si>
    <t>Charlottesville City</t>
  </si>
  <si>
    <t>Chesapeake City</t>
  </si>
  <si>
    <t>Colonial Heights City</t>
  </si>
  <si>
    <t>Covington City</t>
  </si>
  <si>
    <t>Danville City</t>
  </si>
  <si>
    <t>Emporia City</t>
  </si>
  <si>
    <t>Falls Church City</t>
  </si>
  <si>
    <t>Fredericksburg City</t>
  </si>
  <si>
    <t>Galax City</t>
  </si>
  <si>
    <t>Hampton City</t>
  </si>
  <si>
    <t>Harrisonburg City</t>
  </si>
  <si>
    <t>Hopewell City</t>
  </si>
  <si>
    <t>Lexington City</t>
  </si>
  <si>
    <t>Lynchburg City</t>
  </si>
  <si>
    <t>Manassas City</t>
  </si>
  <si>
    <t>Manassas Park City</t>
  </si>
  <si>
    <t>Martinsville City</t>
  </si>
  <si>
    <t>Newport News City</t>
  </si>
  <si>
    <t>Norfolk City</t>
  </si>
  <si>
    <t>Norton City</t>
  </si>
  <si>
    <t>Petersburg City</t>
  </si>
  <si>
    <t>Poquoson City</t>
  </si>
  <si>
    <t>Portsmouth City</t>
  </si>
  <si>
    <t>Radford City</t>
  </si>
  <si>
    <t>Salem City</t>
  </si>
  <si>
    <t>Staunton City</t>
  </si>
  <si>
    <t>Suffolk City</t>
  </si>
  <si>
    <t>Virginia Beach City</t>
  </si>
  <si>
    <t>Waynesboro City</t>
  </si>
  <si>
    <t>Williamsburg City</t>
  </si>
  <si>
    <t>Winchester City</t>
  </si>
  <si>
    <t>Net Migration</t>
  </si>
  <si>
    <t>Births minus Deaths</t>
  </si>
  <si>
    <t>April 1, 2020 Census</t>
  </si>
  <si>
    <t>Change since 2020 Census &amp; Components of Change</t>
  </si>
  <si>
    <t>July 1, 2024 Components of Population Change for Virginia and its Counties and Cities</t>
  </si>
  <si>
    <r>
      <t xml:space="preserve">Published on January 27, 2025 by the Weldon Cooper Center for Public Service, Demographics Research Group, </t>
    </r>
    <r>
      <rPr>
        <u/>
        <sz val="11"/>
        <rFont val="Calibri"/>
        <family val="2"/>
      </rPr>
      <t>www.demographics.coopercenter.org</t>
    </r>
  </si>
  <si>
    <t>July 1, 2024 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</si>
</sst>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"/>
  </numFmts>
  <fonts count="11" x14ac:knownFonts="1">
    <font>
      <sz val="12"/>
      <name val="Arial"/>
    </font>
    <font>
      <b/>
      <sz val="16"/>
      <name val="Cambria"/>
      <family val="1"/>
    </font>
    <font>
      <sz val="8"/>
      <name val="arial"/>
      <family val="2"/>
    </font>
    <font>
      <sz val="12"/>
      <name val="Arial"/>
      <family val="2"/>
    </font>
    <font>
      <u/>
      <sz val="11"/>
      <name val="Calibri"/>
      <family val="2"/>
    </font>
    <font>
      <b/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0">
    <xf numFmtId="0" fontId="0" fillId="0" borderId="0" xfId="0"/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165" fontId="6" fillId="0" borderId="0" xfId="0" applyNumberFormat="1" applyFont="1" applyAlignment="1">
      <alignment horizontal="left"/>
    </xf>
    <xf numFmtId="0" fontId="7" fillId="0" borderId="0" xfId="0" applyFont="1" applyAlignment="1">
      <alignment wrapText="1"/>
    </xf>
    <xf numFmtId="3" fontId="7" fillId="0" borderId="0" xfId="0" applyNumberFormat="1" applyFont="1"/>
    <xf numFmtId="0" fontId="8" fillId="0" borderId="0" xfId="0" applyFont="1" applyAlignment="1">
      <alignment horizontal="center" wrapText="1"/>
    </xf>
    <xf numFmtId="0" fontId="6" fillId="0" borderId="0" xfId="0" applyFont="1"/>
    <xf numFmtId="164" fontId="8" fillId="0" borderId="0" xfId="0" applyNumberFormat="1" applyFont="1" applyAlignment="1">
      <alignment horizontal="center" vertical="center" wrapText="1"/>
    </xf>
    <xf numFmtId="2" fontId="6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0" fontId="6" fillId="2" borderId="1" xfId="0" applyFont="1" applyFill="1" applyBorder="1"/>
    <xf numFmtId="0" fontId="6" fillId="2" borderId="2" xfId="0" applyFont="1" applyFill="1" applyBorder="1"/>
    <xf numFmtId="165" fontId="6" fillId="0" borderId="0" xfId="0" applyNumberFormat="1" applyFont="1"/>
    <xf numFmtId="3" fontId="6" fillId="0" borderId="0" xfId="0" applyNumberFormat="1" applyFont="1"/>
    <xf numFmtId="0" fontId="8" fillId="0" borderId="0" xfId="0" applyFont="1" applyAlignment="1">
      <alignment horizontal="left"/>
    </xf>
    <xf numFmtId="2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5" xfId="0" applyNumberFormat="1" applyFont="1" applyBorder="1" applyAlignment="1">
      <alignment horizontal="center" vertical="center"/>
    </xf>
    <xf numFmtId="3" fontId="6" fillId="0" borderId="6" xfId="0" applyNumberFormat="1" applyFont="1" applyBorder="1"/>
    <xf numFmtId="3" fontId="6" fillId="0" borderId="0" xfId="1" applyNumberFormat="1" applyFont="1" applyFill="1" applyBorder="1" applyAlignment="1"/>
    <xf numFmtId="3" fontId="6" fillId="0" borderId="6" xfId="1" applyNumberFormat="1" applyFont="1" applyFill="1" applyBorder="1" applyAlignment="1"/>
    <xf numFmtId="0" fontId="8" fillId="2" borderId="7" xfId="0" applyFont="1" applyFill="1" applyBorder="1" applyAlignment="1">
      <alignment wrapText="1"/>
    </xf>
    <xf numFmtId="3" fontId="6" fillId="2" borderId="7" xfId="0" applyNumberFormat="1" applyFont="1" applyFill="1" applyBorder="1"/>
    <xf numFmtId="3" fontId="6" fillId="2" borderId="1" xfId="0" applyNumberFormat="1" applyFont="1" applyFill="1" applyBorder="1"/>
    <xf numFmtId="0" fontId="8" fillId="2" borderId="8" xfId="0" applyFont="1" applyFill="1" applyBorder="1" applyAlignment="1">
      <alignment wrapText="1"/>
    </xf>
    <xf numFmtId="3" fontId="6" fillId="2" borderId="8" xfId="0" applyNumberFormat="1" applyFont="1" applyFill="1" applyBorder="1"/>
    <xf numFmtId="3" fontId="6" fillId="2" borderId="2" xfId="0" applyNumberFormat="1" applyFont="1" applyFill="1" applyBorder="1"/>
    <xf numFmtId="3" fontId="6" fillId="0" borderId="9" xfId="2" applyNumberFormat="1" applyFont="1" applyFill="1" applyBorder="1"/>
    <xf numFmtId="2" fontId="9" fillId="0" borderId="3" xfId="0" applyNumberFormat="1" applyFont="1" applyBorder="1" applyAlignment="1">
      <alignment horizontal="center" vertical="center"/>
    </xf>
    <xf numFmtId="3" fontId="6" fillId="2" borderId="10" xfId="0" applyNumberFormat="1" applyFont="1" applyFill="1" applyBorder="1"/>
    <xf numFmtId="3" fontId="6" fillId="2" borderId="11" xfId="0" applyNumberFormat="1" applyFont="1" applyFill="1" applyBorder="1"/>
    <xf numFmtId="49" fontId="5" fillId="0" borderId="1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 vertical="top" wrapText="1"/>
    </xf>
    <xf numFmtId="9" fontId="6" fillId="0" borderId="0" xfId="2" applyFont="1"/>
  </cellXfs>
  <cellStyles count="3">
    <cellStyle name="Comma" xfId="1" builtinId="3"/>
    <cellStyle name="Normal" xfId="0" builtinId="0"/>
    <cellStyle name="Percent" xfId="2" builtinId="5"/>
  </cellStyles>
  <dxfs count="1">
    <dxf>
      <fill>
        <patternFill>
          <bgColor theme="0" tint="-0.14996795556505021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O163"/>
  <sheetViews>
    <sheetView tabSelected="1" zoomScaleNormal="100" workbookViewId="0">
      <pane ySplit="4" topLeftCell="A5" activePane="bottomLeft" state="frozenSplit"/>
      <selection pane="bottomLeft" sqref="A1:G1"/>
    </sheetView>
  </sheetViews>
  <sheetFormatPr defaultColWidth="11.5546875" defaultRowHeight="15" x14ac:dyDescent="0.25"/>
  <cols>
    <col min="1" max="1" width="9.88671875" style="10" bestFit="1" customWidth="1"/>
    <col min="2" max="2" width="21.109375" style="7" customWidth="1"/>
    <col min="3" max="4" width="15.77734375" style="7" customWidth="1"/>
    <col min="5" max="5" width="12.44140625" style="7" customWidth="1"/>
    <col min="6" max="6" width="14.109375" style="7" customWidth="1"/>
    <col min="7" max="7" width="12.88671875" style="7" customWidth="1"/>
    <col min="8" max="16384" width="11.5546875" style="7"/>
  </cols>
  <sheetData>
    <row r="1" spans="1:249" ht="17.25" customHeight="1" x14ac:dyDescent="0.3">
      <c r="A1" s="37" t="s">
        <v>192</v>
      </c>
      <c r="B1" s="37"/>
      <c r="C1" s="37"/>
      <c r="D1" s="37"/>
      <c r="E1" s="37"/>
      <c r="F1" s="37"/>
      <c r="G1" s="37"/>
      <c r="H1" s="13"/>
      <c r="I1" s="6"/>
      <c r="J1" s="6"/>
    </row>
    <row r="2" spans="1:249" ht="31.5" customHeight="1" x14ac:dyDescent="0.25">
      <c r="A2" s="38" t="s">
        <v>193</v>
      </c>
      <c r="B2" s="38"/>
      <c r="C2" s="38"/>
      <c r="D2" s="38"/>
      <c r="E2" s="38"/>
      <c r="F2" s="38"/>
      <c r="G2" s="38"/>
      <c r="H2" s="3"/>
      <c r="I2" s="6"/>
      <c r="J2" s="6"/>
    </row>
    <row r="3" spans="1:249" ht="15" customHeight="1" x14ac:dyDescent="0.25">
      <c r="A3" s="1"/>
      <c r="B3" s="2"/>
      <c r="C3" s="2"/>
      <c r="D3" s="15"/>
      <c r="E3" s="34" t="s">
        <v>191</v>
      </c>
      <c r="F3" s="35"/>
      <c r="G3" s="36"/>
      <c r="H3" s="2"/>
      <c r="I3" s="8"/>
      <c r="J3" s="8"/>
    </row>
    <row r="4" spans="1:249" s="9" customFormat="1" ht="15.75" thickBot="1" x14ac:dyDescent="0.3">
      <c r="A4" s="16" t="s">
        <v>7</v>
      </c>
      <c r="B4" s="17" t="s">
        <v>5</v>
      </c>
      <c r="C4" s="17" t="s">
        <v>190</v>
      </c>
      <c r="D4" s="18" t="s">
        <v>194</v>
      </c>
      <c r="E4" s="19" t="s">
        <v>58</v>
      </c>
      <c r="F4" s="31" t="s">
        <v>189</v>
      </c>
      <c r="G4" s="20" t="s">
        <v>188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</row>
    <row r="5" spans="1:249" ht="15.75" thickTop="1" x14ac:dyDescent="0.25">
      <c r="A5" s="7"/>
      <c r="B5" s="10" t="s">
        <v>6</v>
      </c>
      <c r="C5" s="14">
        <f>SUM(C7:C139)</f>
        <v>8651070</v>
      </c>
      <c r="D5" s="14">
        <f>SUM(D7:D139)</f>
        <v>8811195</v>
      </c>
      <c r="E5" s="21">
        <f>(D5-C5)</f>
        <v>160125</v>
      </c>
      <c r="F5" s="14">
        <f>SUM(F7:F139)</f>
        <v>61734</v>
      </c>
      <c r="G5" s="30">
        <f>E5-F5</f>
        <v>98391</v>
      </c>
      <c r="H5" s="39"/>
      <c r="I5" s="39"/>
    </row>
    <row r="6" spans="1:249" x14ac:dyDescent="0.25">
      <c r="A6" s="7"/>
      <c r="B6" s="10"/>
      <c r="C6" s="14"/>
      <c r="D6" s="14"/>
      <c r="E6" s="21"/>
      <c r="F6" s="14"/>
      <c r="G6" s="30"/>
      <c r="H6" s="39"/>
      <c r="I6" s="39"/>
    </row>
    <row r="7" spans="1:249" x14ac:dyDescent="0.25">
      <c r="A7" s="7" t="s">
        <v>9</v>
      </c>
      <c r="B7" s="10" t="s">
        <v>59</v>
      </c>
      <c r="C7" s="22">
        <v>33413</v>
      </c>
      <c r="D7" s="14">
        <v>33498</v>
      </c>
      <c r="E7" s="23">
        <f t="shared" ref="E7:E38" si="0">(D7-C7)</f>
        <v>85</v>
      </c>
      <c r="F7" s="22">
        <v>-612</v>
      </c>
      <c r="G7" s="30">
        <f t="shared" ref="G7:G69" si="1">E7-F7</f>
        <v>697</v>
      </c>
      <c r="H7" s="39"/>
      <c r="I7" s="39"/>
    </row>
    <row r="8" spans="1:249" x14ac:dyDescent="0.25">
      <c r="A8" s="7" t="s">
        <v>10</v>
      </c>
      <c r="B8" s="10" t="s">
        <v>60</v>
      </c>
      <c r="C8" s="22">
        <v>112395</v>
      </c>
      <c r="D8" s="14">
        <v>117790</v>
      </c>
      <c r="E8" s="23">
        <f t="shared" si="0"/>
        <v>5395</v>
      </c>
      <c r="F8" s="22">
        <v>414</v>
      </c>
      <c r="G8" s="30">
        <f t="shared" si="1"/>
        <v>4981</v>
      </c>
      <c r="H8" s="39"/>
      <c r="I8" s="39"/>
    </row>
    <row r="9" spans="1:249" x14ac:dyDescent="0.25">
      <c r="A9" s="7" t="s">
        <v>11</v>
      </c>
      <c r="B9" s="10" t="s">
        <v>61</v>
      </c>
      <c r="C9" s="22">
        <v>15223</v>
      </c>
      <c r="D9" s="14">
        <v>14984</v>
      </c>
      <c r="E9" s="23">
        <f t="shared" si="0"/>
        <v>-239</v>
      </c>
      <c r="F9" s="22">
        <v>-576</v>
      </c>
      <c r="G9" s="30">
        <f t="shared" si="1"/>
        <v>337</v>
      </c>
      <c r="H9" s="39"/>
      <c r="I9" s="39"/>
    </row>
    <row r="10" spans="1:249" x14ac:dyDescent="0.25">
      <c r="A10" s="7" t="s">
        <v>12</v>
      </c>
      <c r="B10" s="10" t="s">
        <v>62</v>
      </c>
      <c r="C10" s="22">
        <v>13265</v>
      </c>
      <c r="D10" s="14">
        <v>13629</v>
      </c>
      <c r="E10" s="23">
        <f t="shared" si="0"/>
        <v>364</v>
      </c>
      <c r="F10" s="22">
        <v>-231</v>
      </c>
      <c r="G10" s="30">
        <f t="shared" si="1"/>
        <v>595</v>
      </c>
      <c r="H10" s="39"/>
      <c r="I10" s="39"/>
    </row>
    <row r="11" spans="1:249" x14ac:dyDescent="0.25">
      <c r="A11" s="7" t="s">
        <v>13</v>
      </c>
      <c r="B11" s="10" t="s">
        <v>63</v>
      </c>
      <c r="C11" s="22">
        <v>31307</v>
      </c>
      <c r="D11" s="14">
        <v>31448</v>
      </c>
      <c r="E11" s="23">
        <f t="shared" si="0"/>
        <v>141</v>
      </c>
      <c r="F11" s="22">
        <v>-460</v>
      </c>
      <c r="G11" s="30">
        <f t="shared" si="1"/>
        <v>601</v>
      </c>
      <c r="H11" s="39"/>
      <c r="I11" s="39"/>
    </row>
    <row r="12" spans="1:249" x14ac:dyDescent="0.25">
      <c r="A12" s="7" t="s">
        <v>14</v>
      </c>
      <c r="B12" s="10" t="s">
        <v>64</v>
      </c>
      <c r="C12" s="22">
        <v>16119</v>
      </c>
      <c r="D12" s="14">
        <v>16992</v>
      </c>
      <c r="E12" s="23">
        <f t="shared" si="0"/>
        <v>873</v>
      </c>
      <c r="F12" s="22">
        <v>27</v>
      </c>
      <c r="G12" s="30">
        <f t="shared" si="1"/>
        <v>846</v>
      </c>
      <c r="H12" s="39"/>
      <c r="I12" s="39"/>
    </row>
    <row r="13" spans="1:249" x14ac:dyDescent="0.25">
      <c r="A13" s="7" t="s">
        <v>15</v>
      </c>
      <c r="B13" s="10" t="s">
        <v>65</v>
      </c>
      <c r="C13" s="22">
        <v>238643</v>
      </c>
      <c r="D13" s="14">
        <v>245004</v>
      </c>
      <c r="E13" s="23">
        <f t="shared" si="0"/>
        <v>6361</v>
      </c>
      <c r="F13" s="22">
        <v>6014</v>
      </c>
      <c r="G13" s="30">
        <f t="shared" si="1"/>
        <v>347</v>
      </c>
      <c r="H13" s="39"/>
      <c r="I13" s="39"/>
    </row>
    <row r="14" spans="1:249" x14ac:dyDescent="0.25">
      <c r="A14" s="7" t="s">
        <v>16</v>
      </c>
      <c r="B14" s="10" t="s">
        <v>66</v>
      </c>
      <c r="C14" s="22">
        <v>77487</v>
      </c>
      <c r="D14" s="14">
        <v>77901</v>
      </c>
      <c r="E14" s="23">
        <f t="shared" si="0"/>
        <v>414</v>
      </c>
      <c r="F14" s="22">
        <v>-794</v>
      </c>
      <c r="G14" s="30">
        <f t="shared" si="1"/>
        <v>1208</v>
      </c>
      <c r="H14" s="39"/>
      <c r="I14" s="39"/>
    </row>
    <row r="15" spans="1:249" x14ac:dyDescent="0.25">
      <c r="A15" s="7" t="s">
        <v>17</v>
      </c>
      <c r="B15" s="10" t="s">
        <v>67</v>
      </c>
      <c r="C15" s="22">
        <v>4209</v>
      </c>
      <c r="D15" s="14">
        <v>4255</v>
      </c>
      <c r="E15" s="23">
        <f t="shared" si="0"/>
        <v>46</v>
      </c>
      <c r="F15" s="22">
        <v>-148</v>
      </c>
      <c r="G15" s="30">
        <f t="shared" si="1"/>
        <v>194</v>
      </c>
      <c r="H15" s="39"/>
      <c r="I15" s="39"/>
    </row>
    <row r="16" spans="1:249" x14ac:dyDescent="0.25">
      <c r="A16" s="7" t="s">
        <v>18</v>
      </c>
      <c r="B16" s="10" t="s">
        <v>68</v>
      </c>
      <c r="C16" s="22">
        <v>79462</v>
      </c>
      <c r="D16" s="14">
        <v>80880</v>
      </c>
      <c r="E16" s="23">
        <f t="shared" si="0"/>
        <v>1418</v>
      </c>
      <c r="F16" s="22">
        <v>-946</v>
      </c>
      <c r="G16" s="30">
        <f t="shared" si="1"/>
        <v>2364</v>
      </c>
      <c r="H16" s="39"/>
      <c r="I16" s="39"/>
    </row>
    <row r="17" spans="1:9" x14ac:dyDescent="0.25">
      <c r="A17" s="7" t="s">
        <v>19</v>
      </c>
      <c r="B17" s="10" t="s">
        <v>69</v>
      </c>
      <c r="C17" s="22">
        <v>6270</v>
      </c>
      <c r="D17" s="14">
        <v>6244</v>
      </c>
      <c r="E17" s="23">
        <f t="shared" si="0"/>
        <v>-26</v>
      </c>
      <c r="F17" s="22">
        <v>-214</v>
      </c>
      <c r="G17" s="30">
        <f t="shared" si="1"/>
        <v>188</v>
      </c>
      <c r="H17" s="39"/>
      <c r="I17" s="39"/>
    </row>
    <row r="18" spans="1:9" x14ac:dyDescent="0.25">
      <c r="A18" s="7" t="s">
        <v>20</v>
      </c>
      <c r="B18" s="10" t="s">
        <v>70</v>
      </c>
      <c r="C18" s="22">
        <v>33596</v>
      </c>
      <c r="D18" s="14">
        <v>33416</v>
      </c>
      <c r="E18" s="23">
        <f t="shared" si="0"/>
        <v>-180</v>
      </c>
      <c r="F18" s="22">
        <v>-653</v>
      </c>
      <c r="G18" s="30">
        <f t="shared" si="1"/>
        <v>473</v>
      </c>
      <c r="H18" s="39"/>
      <c r="I18" s="39"/>
    </row>
    <row r="19" spans="1:9" x14ac:dyDescent="0.25">
      <c r="A19" s="7" t="s">
        <v>21</v>
      </c>
      <c r="B19" s="10" t="s">
        <v>71</v>
      </c>
      <c r="C19" s="22">
        <v>15849</v>
      </c>
      <c r="D19" s="14">
        <v>14867</v>
      </c>
      <c r="E19" s="23">
        <f t="shared" si="0"/>
        <v>-982</v>
      </c>
      <c r="F19" s="22">
        <v>-498</v>
      </c>
      <c r="G19" s="30">
        <f t="shared" si="1"/>
        <v>-484</v>
      </c>
      <c r="H19" s="39"/>
      <c r="I19" s="39"/>
    </row>
    <row r="20" spans="1:9" x14ac:dyDescent="0.25">
      <c r="A20" s="7" t="s">
        <v>22</v>
      </c>
      <c r="B20" s="10" t="s">
        <v>72</v>
      </c>
      <c r="C20" s="22">
        <v>20355</v>
      </c>
      <c r="D20" s="14">
        <v>19056</v>
      </c>
      <c r="E20" s="23">
        <f t="shared" si="0"/>
        <v>-1299</v>
      </c>
      <c r="F20" s="22">
        <v>-854</v>
      </c>
      <c r="G20" s="30">
        <f t="shared" si="1"/>
        <v>-445</v>
      </c>
      <c r="H20" s="39"/>
      <c r="I20" s="39"/>
    </row>
    <row r="21" spans="1:9" x14ac:dyDescent="0.25">
      <c r="A21" s="7" t="s">
        <v>23</v>
      </c>
      <c r="B21" s="10" t="s">
        <v>73</v>
      </c>
      <c r="C21" s="22">
        <v>16824</v>
      </c>
      <c r="D21" s="14">
        <v>16736</v>
      </c>
      <c r="E21" s="23">
        <f t="shared" si="0"/>
        <v>-88</v>
      </c>
      <c r="F21" s="22">
        <v>-279</v>
      </c>
      <c r="G21" s="30">
        <f t="shared" si="1"/>
        <v>191</v>
      </c>
      <c r="H21" s="39"/>
      <c r="I21" s="39"/>
    </row>
    <row r="22" spans="1:9" x14ac:dyDescent="0.25">
      <c r="A22" s="7" t="s">
        <v>24</v>
      </c>
      <c r="B22" s="10" t="s">
        <v>74</v>
      </c>
      <c r="C22" s="22">
        <v>55696</v>
      </c>
      <c r="D22" s="14">
        <v>56472</v>
      </c>
      <c r="E22" s="23">
        <f t="shared" si="0"/>
        <v>776</v>
      </c>
      <c r="F22" s="22">
        <v>-453</v>
      </c>
      <c r="G22" s="30">
        <f t="shared" si="1"/>
        <v>1229</v>
      </c>
      <c r="H22" s="39"/>
      <c r="I22" s="39"/>
    </row>
    <row r="23" spans="1:9" x14ac:dyDescent="0.25">
      <c r="A23" s="7" t="s">
        <v>25</v>
      </c>
      <c r="B23" s="10" t="s">
        <v>75</v>
      </c>
      <c r="C23" s="22">
        <v>30887</v>
      </c>
      <c r="D23" s="14">
        <v>33758</v>
      </c>
      <c r="E23" s="23">
        <f t="shared" si="0"/>
        <v>2871</v>
      </c>
      <c r="F23" s="22">
        <v>76</v>
      </c>
      <c r="G23" s="30">
        <f t="shared" si="1"/>
        <v>2795</v>
      </c>
      <c r="H23" s="39"/>
      <c r="I23" s="39"/>
    </row>
    <row r="24" spans="1:9" x14ac:dyDescent="0.25">
      <c r="A24" s="7" t="s">
        <v>26</v>
      </c>
      <c r="B24" s="10" t="s">
        <v>76</v>
      </c>
      <c r="C24" s="22">
        <v>29155</v>
      </c>
      <c r="D24" s="14">
        <v>28772</v>
      </c>
      <c r="E24" s="23">
        <f t="shared" si="0"/>
        <v>-383</v>
      </c>
      <c r="F24" s="22">
        <v>-903</v>
      </c>
      <c r="G24" s="30">
        <f t="shared" si="1"/>
        <v>520</v>
      </c>
      <c r="H24" s="39"/>
      <c r="I24" s="39"/>
    </row>
    <row r="25" spans="1:9" x14ac:dyDescent="0.25">
      <c r="A25" s="7" t="s">
        <v>27</v>
      </c>
      <c r="B25" s="10" t="s">
        <v>77</v>
      </c>
      <c r="C25" s="22">
        <v>6773</v>
      </c>
      <c r="D25" s="14">
        <v>6488</v>
      </c>
      <c r="E25" s="23">
        <f t="shared" si="0"/>
        <v>-285</v>
      </c>
      <c r="F25" s="22">
        <v>-215</v>
      </c>
      <c r="G25" s="30">
        <f t="shared" si="1"/>
        <v>-70</v>
      </c>
      <c r="H25" s="39"/>
      <c r="I25" s="39"/>
    </row>
    <row r="26" spans="1:9" x14ac:dyDescent="0.25">
      <c r="A26" s="7" t="s">
        <v>28</v>
      </c>
      <c r="B26" s="10" t="s">
        <v>78</v>
      </c>
      <c r="C26" s="22">
        <v>11529</v>
      </c>
      <c r="D26" s="14">
        <v>11444</v>
      </c>
      <c r="E26" s="23">
        <f t="shared" si="0"/>
        <v>-85</v>
      </c>
      <c r="F26" s="22">
        <v>-240</v>
      </c>
      <c r="G26" s="30">
        <f t="shared" si="1"/>
        <v>155</v>
      </c>
      <c r="H26" s="39"/>
      <c r="I26" s="39"/>
    </row>
    <row r="27" spans="1:9" x14ac:dyDescent="0.25">
      <c r="A27" s="7" t="s">
        <v>29</v>
      </c>
      <c r="B27" s="10" t="s">
        <v>79</v>
      </c>
      <c r="C27" s="22">
        <v>364548</v>
      </c>
      <c r="D27" s="14">
        <v>394825</v>
      </c>
      <c r="E27" s="23">
        <f t="shared" si="0"/>
        <v>30277</v>
      </c>
      <c r="F27" s="22">
        <v>4437</v>
      </c>
      <c r="G27" s="30">
        <f t="shared" si="1"/>
        <v>25840</v>
      </c>
      <c r="H27" s="39"/>
      <c r="I27" s="39"/>
    </row>
    <row r="28" spans="1:9" x14ac:dyDescent="0.25">
      <c r="A28" s="7" t="s">
        <v>30</v>
      </c>
      <c r="B28" s="10" t="s">
        <v>80</v>
      </c>
      <c r="C28" s="22">
        <v>14783</v>
      </c>
      <c r="D28" s="14">
        <v>15565</v>
      </c>
      <c r="E28" s="23">
        <f t="shared" si="0"/>
        <v>782</v>
      </c>
      <c r="F28" s="22">
        <v>-243</v>
      </c>
      <c r="G28" s="30">
        <f t="shared" si="1"/>
        <v>1025</v>
      </c>
      <c r="H28" s="39"/>
      <c r="I28" s="39"/>
    </row>
    <row r="29" spans="1:9" x14ac:dyDescent="0.25">
      <c r="A29" s="7" t="s">
        <v>31</v>
      </c>
      <c r="B29" s="10" t="s">
        <v>81</v>
      </c>
      <c r="C29" s="22">
        <v>4892</v>
      </c>
      <c r="D29" s="14">
        <v>4766</v>
      </c>
      <c r="E29" s="23">
        <f t="shared" si="0"/>
        <v>-126</v>
      </c>
      <c r="F29" s="22">
        <v>-133</v>
      </c>
      <c r="G29" s="30">
        <f t="shared" si="1"/>
        <v>7</v>
      </c>
      <c r="H29" s="39"/>
      <c r="I29" s="39"/>
    </row>
    <row r="30" spans="1:9" x14ac:dyDescent="0.25">
      <c r="A30" s="7" t="s">
        <v>32</v>
      </c>
      <c r="B30" s="10" t="s">
        <v>82</v>
      </c>
      <c r="C30" s="22">
        <v>52552</v>
      </c>
      <c r="D30" s="14">
        <v>55770</v>
      </c>
      <c r="E30" s="23">
        <f t="shared" si="0"/>
        <v>3218</v>
      </c>
      <c r="F30" s="22">
        <v>609</v>
      </c>
      <c r="G30" s="30">
        <f t="shared" si="1"/>
        <v>2609</v>
      </c>
      <c r="H30" s="39"/>
      <c r="I30" s="39"/>
    </row>
    <row r="31" spans="1:9" x14ac:dyDescent="0.25">
      <c r="A31" s="7" t="s">
        <v>33</v>
      </c>
      <c r="B31" s="10" t="s">
        <v>83</v>
      </c>
      <c r="C31" s="22">
        <v>9675</v>
      </c>
      <c r="D31" s="14">
        <v>9982</v>
      </c>
      <c r="E31" s="23">
        <f t="shared" si="0"/>
        <v>307</v>
      </c>
      <c r="F31" s="22">
        <v>-67</v>
      </c>
      <c r="G31" s="30">
        <f t="shared" si="1"/>
        <v>374</v>
      </c>
      <c r="H31" s="39"/>
      <c r="I31" s="39"/>
    </row>
    <row r="32" spans="1:9" x14ac:dyDescent="0.25">
      <c r="A32" s="7" t="s">
        <v>34</v>
      </c>
      <c r="B32" s="10" t="s">
        <v>84</v>
      </c>
      <c r="C32" s="22">
        <v>14124</v>
      </c>
      <c r="D32" s="14">
        <v>13432</v>
      </c>
      <c r="E32" s="23">
        <f t="shared" si="0"/>
        <v>-692</v>
      </c>
      <c r="F32" s="22">
        <v>-515</v>
      </c>
      <c r="G32" s="30">
        <f t="shared" si="1"/>
        <v>-177</v>
      </c>
      <c r="H32" s="39"/>
      <c r="I32" s="39"/>
    </row>
    <row r="33" spans="1:9" x14ac:dyDescent="0.25">
      <c r="A33" s="7" t="s">
        <v>35</v>
      </c>
      <c r="B33" s="10" t="s">
        <v>85</v>
      </c>
      <c r="C33" s="22">
        <v>27947</v>
      </c>
      <c r="D33" s="14">
        <v>28411</v>
      </c>
      <c r="E33" s="23">
        <f t="shared" si="0"/>
        <v>464</v>
      </c>
      <c r="F33" s="22">
        <v>-226</v>
      </c>
      <c r="G33" s="30">
        <f t="shared" si="1"/>
        <v>690</v>
      </c>
      <c r="H33" s="39"/>
      <c r="I33" s="39"/>
    </row>
    <row r="34" spans="1:9" x14ac:dyDescent="0.25">
      <c r="A34" s="7" t="s">
        <v>36</v>
      </c>
      <c r="B34" s="10" t="s">
        <v>86</v>
      </c>
      <c r="C34" s="22">
        <v>10599</v>
      </c>
      <c r="D34" s="14">
        <v>10411</v>
      </c>
      <c r="E34" s="23">
        <f t="shared" si="0"/>
        <v>-188</v>
      </c>
      <c r="F34" s="22">
        <v>-247</v>
      </c>
      <c r="G34" s="30">
        <f t="shared" si="1"/>
        <v>59</v>
      </c>
      <c r="H34" s="39"/>
      <c r="I34" s="39"/>
    </row>
    <row r="35" spans="1:9" x14ac:dyDescent="0.25">
      <c r="A35" s="7" t="s">
        <v>37</v>
      </c>
      <c r="B35" s="10" t="s">
        <v>87</v>
      </c>
      <c r="C35" s="22">
        <v>1150309</v>
      </c>
      <c r="D35" s="14">
        <v>1149595</v>
      </c>
      <c r="E35" s="23">
        <f t="shared" si="0"/>
        <v>-714</v>
      </c>
      <c r="F35" s="22">
        <v>29008</v>
      </c>
      <c r="G35" s="30">
        <f t="shared" si="1"/>
        <v>-29722</v>
      </c>
      <c r="H35" s="39"/>
      <c r="I35" s="39"/>
    </row>
    <row r="36" spans="1:9" x14ac:dyDescent="0.25">
      <c r="A36" s="7" t="s">
        <v>38</v>
      </c>
      <c r="B36" s="10" t="s">
        <v>88</v>
      </c>
      <c r="C36" s="22">
        <v>72972</v>
      </c>
      <c r="D36" s="14">
        <v>74563</v>
      </c>
      <c r="E36" s="23">
        <f t="shared" si="0"/>
        <v>1591</v>
      </c>
      <c r="F36" s="22">
        <v>377</v>
      </c>
      <c r="G36" s="30">
        <f t="shared" si="1"/>
        <v>1214</v>
      </c>
      <c r="H36" s="39"/>
      <c r="I36" s="39"/>
    </row>
    <row r="37" spans="1:9" x14ac:dyDescent="0.25">
      <c r="A37" s="7" t="s">
        <v>39</v>
      </c>
      <c r="B37" s="10" t="s">
        <v>89</v>
      </c>
      <c r="C37" s="22">
        <v>15476</v>
      </c>
      <c r="D37" s="14">
        <v>15090</v>
      </c>
      <c r="E37" s="23">
        <f t="shared" si="0"/>
        <v>-386</v>
      </c>
      <c r="F37" s="22">
        <v>-292</v>
      </c>
      <c r="G37" s="30">
        <f t="shared" si="1"/>
        <v>-94</v>
      </c>
      <c r="H37" s="39"/>
      <c r="I37" s="39"/>
    </row>
    <row r="38" spans="1:9" x14ac:dyDescent="0.25">
      <c r="A38" s="7" t="s">
        <v>40</v>
      </c>
      <c r="B38" s="10" t="s">
        <v>90</v>
      </c>
      <c r="C38" s="22">
        <v>27249</v>
      </c>
      <c r="D38" s="14">
        <v>28382</v>
      </c>
      <c r="E38" s="23">
        <f t="shared" si="0"/>
        <v>1133</v>
      </c>
      <c r="F38" s="22">
        <v>10</v>
      </c>
      <c r="G38" s="30">
        <f t="shared" si="1"/>
        <v>1123</v>
      </c>
      <c r="H38" s="39"/>
      <c r="I38" s="39"/>
    </row>
    <row r="39" spans="1:9" x14ac:dyDescent="0.25">
      <c r="A39" s="7" t="s">
        <v>41</v>
      </c>
      <c r="B39" s="10" t="s">
        <v>91</v>
      </c>
      <c r="C39" s="22">
        <v>54477</v>
      </c>
      <c r="D39" s="14">
        <v>54127</v>
      </c>
      <c r="E39" s="23">
        <f t="shared" ref="E39:E70" si="2">(D39-C39)</f>
        <v>-350</v>
      </c>
      <c r="F39" s="22">
        <v>-1008</v>
      </c>
      <c r="G39" s="30">
        <f t="shared" si="1"/>
        <v>658</v>
      </c>
      <c r="H39" s="39"/>
      <c r="I39" s="39"/>
    </row>
    <row r="40" spans="1:9" x14ac:dyDescent="0.25">
      <c r="A40" s="7" t="s">
        <v>42</v>
      </c>
      <c r="B40" s="10" t="s">
        <v>92</v>
      </c>
      <c r="C40" s="22">
        <v>91419</v>
      </c>
      <c r="D40" s="14">
        <v>98977</v>
      </c>
      <c r="E40" s="23">
        <f t="shared" si="2"/>
        <v>7558</v>
      </c>
      <c r="F40" s="22">
        <v>298</v>
      </c>
      <c r="G40" s="30">
        <f t="shared" si="1"/>
        <v>7260</v>
      </c>
      <c r="H40" s="39"/>
      <c r="I40" s="39"/>
    </row>
    <row r="41" spans="1:9" x14ac:dyDescent="0.25">
      <c r="A41" s="7" t="s">
        <v>43</v>
      </c>
      <c r="B41" s="10" t="s">
        <v>93</v>
      </c>
      <c r="C41" s="22">
        <v>16787</v>
      </c>
      <c r="D41" s="14">
        <v>16605</v>
      </c>
      <c r="E41" s="23">
        <f t="shared" si="2"/>
        <v>-182</v>
      </c>
      <c r="F41" s="22">
        <v>-495</v>
      </c>
      <c r="G41" s="30">
        <f t="shared" si="1"/>
        <v>313</v>
      </c>
      <c r="H41" s="39"/>
      <c r="I41" s="39"/>
    </row>
    <row r="42" spans="1:9" x14ac:dyDescent="0.25">
      <c r="A42" s="7" t="s">
        <v>44</v>
      </c>
      <c r="B42" s="10" t="s">
        <v>94</v>
      </c>
      <c r="C42" s="22">
        <v>38711</v>
      </c>
      <c r="D42" s="14">
        <v>39019</v>
      </c>
      <c r="E42" s="23">
        <f t="shared" si="2"/>
        <v>308</v>
      </c>
      <c r="F42" s="22">
        <v>-568</v>
      </c>
      <c r="G42" s="30">
        <f t="shared" si="1"/>
        <v>876</v>
      </c>
      <c r="H42" s="39"/>
      <c r="I42" s="39"/>
    </row>
    <row r="43" spans="1:9" x14ac:dyDescent="0.25">
      <c r="A43" s="7" t="s">
        <v>45</v>
      </c>
      <c r="B43" s="10" t="s">
        <v>95</v>
      </c>
      <c r="C43" s="22">
        <v>24727</v>
      </c>
      <c r="D43" s="14">
        <v>27486</v>
      </c>
      <c r="E43" s="23">
        <f t="shared" si="2"/>
        <v>2759</v>
      </c>
      <c r="F43" s="22">
        <v>-310</v>
      </c>
      <c r="G43" s="30">
        <f t="shared" si="1"/>
        <v>3069</v>
      </c>
      <c r="H43" s="39"/>
      <c r="I43" s="39"/>
    </row>
    <row r="44" spans="1:9" x14ac:dyDescent="0.25">
      <c r="A44" s="7" t="s">
        <v>46</v>
      </c>
      <c r="B44" s="10" t="s">
        <v>96</v>
      </c>
      <c r="C44" s="22">
        <v>15333</v>
      </c>
      <c r="D44" s="14">
        <v>15206</v>
      </c>
      <c r="E44" s="23">
        <f t="shared" si="2"/>
        <v>-127</v>
      </c>
      <c r="F44" s="22">
        <v>-604</v>
      </c>
      <c r="G44" s="30">
        <f t="shared" si="1"/>
        <v>477</v>
      </c>
      <c r="H44" s="39"/>
      <c r="I44" s="39"/>
    </row>
    <row r="45" spans="1:9" x14ac:dyDescent="0.25">
      <c r="A45" s="7" t="s">
        <v>47</v>
      </c>
      <c r="B45" s="10" t="s">
        <v>97</v>
      </c>
      <c r="C45" s="22">
        <v>20552</v>
      </c>
      <c r="D45" s="14">
        <v>21717</v>
      </c>
      <c r="E45" s="23">
        <f t="shared" si="2"/>
        <v>1165</v>
      </c>
      <c r="F45" s="22">
        <v>131</v>
      </c>
      <c r="G45" s="30">
        <f t="shared" si="1"/>
        <v>1034</v>
      </c>
      <c r="H45" s="39"/>
      <c r="I45" s="39"/>
    </row>
    <row r="46" spans="1:9" x14ac:dyDescent="0.25">
      <c r="A46" s="7" t="s">
        <v>48</v>
      </c>
      <c r="B46" s="10" t="s">
        <v>98</v>
      </c>
      <c r="C46" s="22">
        <v>11391</v>
      </c>
      <c r="D46" s="14">
        <v>10852</v>
      </c>
      <c r="E46" s="23">
        <f t="shared" si="2"/>
        <v>-539</v>
      </c>
      <c r="F46" s="22">
        <v>-316</v>
      </c>
      <c r="G46" s="30">
        <f t="shared" si="1"/>
        <v>-223</v>
      </c>
      <c r="H46" s="39"/>
      <c r="I46" s="39"/>
    </row>
    <row r="47" spans="1:9" x14ac:dyDescent="0.25">
      <c r="A47" s="7" t="s">
        <v>49</v>
      </c>
      <c r="B47" s="10" t="s">
        <v>99</v>
      </c>
      <c r="C47" s="22">
        <v>34022</v>
      </c>
      <c r="D47" s="14">
        <v>32817</v>
      </c>
      <c r="E47" s="23">
        <f t="shared" si="2"/>
        <v>-1205</v>
      </c>
      <c r="F47" s="22">
        <v>-984</v>
      </c>
      <c r="G47" s="30">
        <f t="shared" si="1"/>
        <v>-221</v>
      </c>
      <c r="H47" s="39"/>
      <c r="I47" s="39"/>
    </row>
    <row r="48" spans="1:9" x14ac:dyDescent="0.25">
      <c r="A48" s="7" t="s">
        <v>50</v>
      </c>
      <c r="B48" s="10" t="s">
        <v>100</v>
      </c>
      <c r="C48" s="22">
        <v>109979</v>
      </c>
      <c r="D48" s="14">
        <v>114420</v>
      </c>
      <c r="E48" s="23">
        <f t="shared" si="2"/>
        <v>4441</v>
      </c>
      <c r="F48" s="22">
        <v>-577</v>
      </c>
      <c r="G48" s="30">
        <f t="shared" si="1"/>
        <v>5018</v>
      </c>
      <c r="H48" s="39"/>
      <c r="I48" s="39"/>
    </row>
    <row r="49" spans="1:9" x14ac:dyDescent="0.25">
      <c r="A49" s="7" t="s">
        <v>51</v>
      </c>
      <c r="B49" s="10" t="s">
        <v>101</v>
      </c>
      <c r="C49" s="22">
        <v>334389</v>
      </c>
      <c r="D49" s="14">
        <v>345973</v>
      </c>
      <c r="E49" s="23">
        <f t="shared" si="2"/>
        <v>11584</v>
      </c>
      <c r="F49" s="22">
        <v>1660</v>
      </c>
      <c r="G49" s="30">
        <f t="shared" si="1"/>
        <v>9924</v>
      </c>
      <c r="H49" s="39"/>
      <c r="I49" s="39"/>
    </row>
    <row r="50" spans="1:9" x14ac:dyDescent="0.25">
      <c r="A50" s="7" t="s">
        <v>52</v>
      </c>
      <c r="B50" s="10" t="s">
        <v>102</v>
      </c>
      <c r="C50" s="22">
        <v>50948</v>
      </c>
      <c r="D50" s="14">
        <v>48726</v>
      </c>
      <c r="E50" s="23">
        <f t="shared" si="2"/>
        <v>-2222</v>
      </c>
      <c r="F50" s="22">
        <v>-1921</v>
      </c>
      <c r="G50" s="30">
        <f t="shared" si="1"/>
        <v>-301</v>
      </c>
      <c r="H50" s="39"/>
      <c r="I50" s="39"/>
    </row>
    <row r="51" spans="1:9" x14ac:dyDescent="0.25">
      <c r="A51" s="7" t="s">
        <v>53</v>
      </c>
      <c r="B51" s="10" t="s">
        <v>103</v>
      </c>
      <c r="C51" s="22">
        <v>2232</v>
      </c>
      <c r="D51" s="14">
        <v>2285</v>
      </c>
      <c r="E51" s="23">
        <f t="shared" si="2"/>
        <v>53</v>
      </c>
      <c r="F51" s="22">
        <v>-56</v>
      </c>
      <c r="G51" s="30">
        <f t="shared" si="1"/>
        <v>109</v>
      </c>
      <c r="H51" s="39"/>
      <c r="I51" s="39"/>
    </row>
    <row r="52" spans="1:9" x14ac:dyDescent="0.25">
      <c r="A52" s="7" t="s">
        <v>54</v>
      </c>
      <c r="B52" s="10" t="s">
        <v>104</v>
      </c>
      <c r="C52" s="22">
        <v>38606</v>
      </c>
      <c r="D52" s="14">
        <v>41048</v>
      </c>
      <c r="E52" s="23">
        <f t="shared" si="2"/>
        <v>2442</v>
      </c>
      <c r="F52" s="22">
        <v>-287</v>
      </c>
      <c r="G52" s="30">
        <f t="shared" si="1"/>
        <v>2729</v>
      </c>
      <c r="H52" s="39"/>
      <c r="I52" s="39"/>
    </row>
    <row r="53" spans="1:9" x14ac:dyDescent="0.25">
      <c r="A53" s="7" t="s">
        <v>55</v>
      </c>
      <c r="B53" s="10" t="s">
        <v>105</v>
      </c>
      <c r="C53" s="22">
        <v>78254</v>
      </c>
      <c r="D53" s="14">
        <v>81826</v>
      </c>
      <c r="E53" s="23">
        <f t="shared" si="2"/>
        <v>3572</v>
      </c>
      <c r="F53" s="22">
        <v>-1033</v>
      </c>
      <c r="G53" s="30">
        <f t="shared" si="1"/>
        <v>4605</v>
      </c>
      <c r="H53" s="39"/>
      <c r="I53" s="39"/>
    </row>
    <row r="54" spans="1:9" x14ac:dyDescent="0.25">
      <c r="A54" s="7" t="s">
        <v>56</v>
      </c>
      <c r="B54" s="10" t="s">
        <v>106</v>
      </c>
      <c r="C54" s="22">
        <v>6608</v>
      </c>
      <c r="D54" s="14">
        <v>6763</v>
      </c>
      <c r="E54" s="23">
        <f t="shared" si="2"/>
        <v>155</v>
      </c>
      <c r="F54" s="22">
        <v>-175</v>
      </c>
      <c r="G54" s="30">
        <f t="shared" si="1"/>
        <v>330</v>
      </c>
      <c r="H54" s="39"/>
      <c r="I54" s="39"/>
    </row>
    <row r="55" spans="1:9" x14ac:dyDescent="0.25">
      <c r="A55" s="7" t="s">
        <v>57</v>
      </c>
      <c r="B55" s="10" t="s">
        <v>107</v>
      </c>
      <c r="C55" s="22">
        <v>26723</v>
      </c>
      <c r="D55" s="14">
        <v>28250</v>
      </c>
      <c r="E55" s="23">
        <f t="shared" si="2"/>
        <v>1527</v>
      </c>
      <c r="F55" s="22">
        <v>323</v>
      </c>
      <c r="G55" s="30">
        <f t="shared" si="1"/>
        <v>1204</v>
      </c>
      <c r="H55" s="39"/>
      <c r="I55" s="39"/>
    </row>
    <row r="56" spans="1:9" x14ac:dyDescent="0.25">
      <c r="A56" s="2">
        <v>101</v>
      </c>
      <c r="B56" s="10" t="s">
        <v>108</v>
      </c>
      <c r="C56" s="22">
        <v>17810</v>
      </c>
      <c r="D56" s="14">
        <v>18826</v>
      </c>
      <c r="E56" s="23">
        <f t="shared" si="2"/>
        <v>1016</v>
      </c>
      <c r="F56" s="22">
        <v>148</v>
      </c>
      <c r="G56" s="30">
        <f t="shared" si="1"/>
        <v>868</v>
      </c>
      <c r="H56" s="39"/>
      <c r="I56" s="39"/>
    </row>
    <row r="57" spans="1:9" x14ac:dyDescent="0.25">
      <c r="A57" s="2">
        <v>103</v>
      </c>
      <c r="B57" s="10" t="s">
        <v>109</v>
      </c>
      <c r="C57" s="22">
        <v>10919</v>
      </c>
      <c r="D57" s="14">
        <v>10908</v>
      </c>
      <c r="E57" s="23">
        <f t="shared" si="2"/>
        <v>-11</v>
      </c>
      <c r="F57" s="22">
        <v>-671</v>
      </c>
      <c r="G57" s="30">
        <f t="shared" si="1"/>
        <v>660</v>
      </c>
      <c r="H57" s="39"/>
      <c r="I57" s="39"/>
    </row>
    <row r="58" spans="1:9" x14ac:dyDescent="0.25">
      <c r="A58" s="2">
        <v>105</v>
      </c>
      <c r="B58" s="10" t="s">
        <v>110</v>
      </c>
      <c r="C58" s="22">
        <v>22173</v>
      </c>
      <c r="D58" s="14">
        <v>21610</v>
      </c>
      <c r="E58" s="23">
        <f t="shared" si="2"/>
        <v>-563</v>
      </c>
      <c r="F58" s="22">
        <v>-726</v>
      </c>
      <c r="G58" s="30">
        <f t="shared" si="1"/>
        <v>163</v>
      </c>
      <c r="H58" s="39"/>
      <c r="I58" s="39"/>
    </row>
    <row r="59" spans="1:9" x14ac:dyDescent="0.25">
      <c r="A59" s="2">
        <v>107</v>
      </c>
      <c r="B59" s="10" t="s">
        <v>111</v>
      </c>
      <c r="C59" s="22">
        <v>420959</v>
      </c>
      <c r="D59" s="14">
        <v>439217</v>
      </c>
      <c r="E59" s="23">
        <f t="shared" si="2"/>
        <v>18258</v>
      </c>
      <c r="F59" s="22">
        <v>12688</v>
      </c>
      <c r="G59" s="30">
        <f t="shared" si="1"/>
        <v>5570</v>
      </c>
      <c r="H59" s="39"/>
      <c r="I59" s="39"/>
    </row>
    <row r="60" spans="1:9" x14ac:dyDescent="0.25">
      <c r="A60" s="2">
        <v>109</v>
      </c>
      <c r="B60" s="10" t="s">
        <v>112</v>
      </c>
      <c r="C60" s="22">
        <v>37596</v>
      </c>
      <c r="D60" s="14">
        <v>41428</v>
      </c>
      <c r="E60" s="23">
        <f t="shared" si="2"/>
        <v>3832</v>
      </c>
      <c r="F60" s="22">
        <v>-130</v>
      </c>
      <c r="G60" s="30">
        <f t="shared" si="1"/>
        <v>3962</v>
      </c>
      <c r="H60" s="39"/>
      <c r="I60" s="39"/>
    </row>
    <row r="61" spans="1:9" x14ac:dyDescent="0.25">
      <c r="A61" s="2">
        <v>111</v>
      </c>
      <c r="B61" s="10" t="s">
        <v>113</v>
      </c>
      <c r="C61" s="22">
        <v>11936</v>
      </c>
      <c r="D61" s="14">
        <v>12059</v>
      </c>
      <c r="E61" s="23">
        <f t="shared" si="2"/>
        <v>123</v>
      </c>
      <c r="F61" s="22">
        <v>-208</v>
      </c>
      <c r="G61" s="30">
        <f t="shared" si="1"/>
        <v>331</v>
      </c>
      <c r="H61" s="39"/>
      <c r="I61" s="39"/>
    </row>
    <row r="62" spans="1:9" x14ac:dyDescent="0.25">
      <c r="A62" s="2">
        <v>113</v>
      </c>
      <c r="B62" s="10" t="s">
        <v>114</v>
      </c>
      <c r="C62" s="22">
        <v>13837</v>
      </c>
      <c r="D62" s="14">
        <v>13982</v>
      </c>
      <c r="E62" s="23">
        <f t="shared" si="2"/>
        <v>145</v>
      </c>
      <c r="F62" s="22">
        <v>-138</v>
      </c>
      <c r="G62" s="30">
        <f t="shared" si="1"/>
        <v>283</v>
      </c>
      <c r="H62" s="39"/>
      <c r="I62" s="39"/>
    </row>
    <row r="63" spans="1:9" x14ac:dyDescent="0.25">
      <c r="A63" s="2">
        <v>115</v>
      </c>
      <c r="B63" s="10" t="s">
        <v>115</v>
      </c>
      <c r="C63" s="22">
        <v>8533</v>
      </c>
      <c r="D63" s="14">
        <v>8407</v>
      </c>
      <c r="E63" s="23">
        <f t="shared" si="2"/>
        <v>-126</v>
      </c>
      <c r="F63" s="22">
        <v>-348</v>
      </c>
      <c r="G63" s="30">
        <f t="shared" si="1"/>
        <v>222</v>
      </c>
      <c r="H63" s="39"/>
      <c r="I63" s="39"/>
    </row>
    <row r="64" spans="1:9" x14ac:dyDescent="0.25">
      <c r="A64" s="2">
        <v>117</v>
      </c>
      <c r="B64" s="10" t="s">
        <v>116</v>
      </c>
      <c r="C64" s="22">
        <v>30319</v>
      </c>
      <c r="D64" s="14">
        <v>30333</v>
      </c>
      <c r="E64" s="23">
        <f t="shared" si="2"/>
        <v>14</v>
      </c>
      <c r="F64" s="22">
        <v>-1036</v>
      </c>
      <c r="G64" s="30">
        <f t="shared" si="1"/>
        <v>1050</v>
      </c>
      <c r="H64" s="39"/>
      <c r="I64" s="39"/>
    </row>
    <row r="65" spans="1:9" x14ac:dyDescent="0.25">
      <c r="A65" s="2">
        <v>119</v>
      </c>
      <c r="B65" s="10" t="s">
        <v>117</v>
      </c>
      <c r="C65" s="22">
        <v>10625</v>
      </c>
      <c r="D65" s="14">
        <v>10883</v>
      </c>
      <c r="E65" s="23">
        <f t="shared" si="2"/>
        <v>258</v>
      </c>
      <c r="F65" s="22">
        <v>-490</v>
      </c>
      <c r="G65" s="30">
        <f t="shared" si="1"/>
        <v>748</v>
      </c>
      <c r="H65" s="39"/>
      <c r="I65" s="39"/>
    </row>
    <row r="66" spans="1:9" x14ac:dyDescent="0.25">
      <c r="A66" s="2">
        <v>121</v>
      </c>
      <c r="B66" s="10" t="s">
        <v>118</v>
      </c>
      <c r="C66" s="22">
        <v>101323</v>
      </c>
      <c r="D66" s="14">
        <v>102125</v>
      </c>
      <c r="E66" s="23">
        <f t="shared" si="2"/>
        <v>802</v>
      </c>
      <c r="F66" s="22">
        <v>-326</v>
      </c>
      <c r="G66" s="30">
        <f t="shared" si="1"/>
        <v>1128</v>
      </c>
      <c r="H66" s="39"/>
      <c r="I66" s="39"/>
    </row>
    <row r="67" spans="1:9" x14ac:dyDescent="0.25">
      <c r="A67" s="2">
        <v>125</v>
      </c>
      <c r="B67" s="10" t="s">
        <v>119</v>
      </c>
      <c r="C67" s="22">
        <v>14775</v>
      </c>
      <c r="D67" s="14">
        <v>14788</v>
      </c>
      <c r="E67" s="23">
        <f t="shared" si="2"/>
        <v>13</v>
      </c>
      <c r="F67" s="22">
        <v>-316</v>
      </c>
      <c r="G67" s="30">
        <f t="shared" si="1"/>
        <v>329</v>
      </c>
      <c r="H67" s="39"/>
      <c r="I67" s="39"/>
    </row>
    <row r="68" spans="1:9" x14ac:dyDescent="0.25">
      <c r="A68" s="2">
        <v>127</v>
      </c>
      <c r="B68" s="10" t="s">
        <v>120</v>
      </c>
      <c r="C68" s="22">
        <v>22945</v>
      </c>
      <c r="D68" s="14">
        <v>26808</v>
      </c>
      <c r="E68" s="23">
        <f t="shared" si="2"/>
        <v>3863</v>
      </c>
      <c r="F68" s="22">
        <v>102</v>
      </c>
      <c r="G68" s="30">
        <f t="shared" si="1"/>
        <v>3761</v>
      </c>
      <c r="H68" s="39"/>
      <c r="I68" s="39"/>
    </row>
    <row r="69" spans="1:9" x14ac:dyDescent="0.25">
      <c r="A69" s="2">
        <v>131</v>
      </c>
      <c r="B69" s="10" t="s">
        <v>121</v>
      </c>
      <c r="C69" s="22">
        <v>12282</v>
      </c>
      <c r="D69" s="14">
        <v>12150</v>
      </c>
      <c r="E69" s="23">
        <f t="shared" si="2"/>
        <v>-132</v>
      </c>
      <c r="F69" s="22">
        <v>-413</v>
      </c>
      <c r="G69" s="30">
        <f t="shared" si="1"/>
        <v>281</v>
      </c>
      <c r="H69" s="39"/>
      <c r="I69" s="39"/>
    </row>
    <row r="70" spans="1:9" x14ac:dyDescent="0.25">
      <c r="A70" s="2">
        <v>133</v>
      </c>
      <c r="B70" s="10" t="s">
        <v>122</v>
      </c>
      <c r="C70" s="22">
        <v>11839</v>
      </c>
      <c r="D70" s="14">
        <v>11813</v>
      </c>
      <c r="E70" s="23">
        <f t="shared" si="2"/>
        <v>-26</v>
      </c>
      <c r="F70" s="22">
        <v>-556</v>
      </c>
      <c r="G70" s="30">
        <f t="shared" ref="G70:G132" si="3">E70-F70</f>
        <v>530</v>
      </c>
      <c r="H70" s="39"/>
      <c r="I70" s="39"/>
    </row>
    <row r="71" spans="1:9" x14ac:dyDescent="0.25">
      <c r="A71" s="2">
        <v>135</v>
      </c>
      <c r="B71" s="10" t="s">
        <v>123</v>
      </c>
      <c r="C71" s="22">
        <v>15642</v>
      </c>
      <c r="D71" s="14">
        <v>15647</v>
      </c>
      <c r="E71" s="23">
        <f t="shared" ref="E71:E102" si="4">(D71-C71)</f>
        <v>5</v>
      </c>
      <c r="F71" s="22">
        <v>-337</v>
      </c>
      <c r="G71" s="30">
        <f t="shared" si="3"/>
        <v>342</v>
      </c>
      <c r="H71" s="39"/>
      <c r="I71" s="39"/>
    </row>
    <row r="72" spans="1:9" x14ac:dyDescent="0.25">
      <c r="A72" s="2">
        <v>137</v>
      </c>
      <c r="B72" s="10" t="s">
        <v>124</v>
      </c>
      <c r="C72" s="22">
        <v>36254</v>
      </c>
      <c r="D72" s="14">
        <v>38778</v>
      </c>
      <c r="E72" s="23">
        <f t="shared" si="4"/>
        <v>2524</v>
      </c>
      <c r="F72" s="22">
        <v>-285</v>
      </c>
      <c r="G72" s="30">
        <f t="shared" si="3"/>
        <v>2809</v>
      </c>
      <c r="H72" s="39"/>
      <c r="I72" s="39"/>
    </row>
    <row r="73" spans="1:9" x14ac:dyDescent="0.25">
      <c r="A73" s="2">
        <v>139</v>
      </c>
      <c r="B73" s="10" t="s">
        <v>125</v>
      </c>
      <c r="C73" s="22">
        <v>23709</v>
      </c>
      <c r="D73" s="14">
        <v>23523</v>
      </c>
      <c r="E73" s="23">
        <f t="shared" si="4"/>
        <v>-186</v>
      </c>
      <c r="F73" s="22">
        <v>-572</v>
      </c>
      <c r="G73" s="30">
        <f t="shared" si="3"/>
        <v>386</v>
      </c>
      <c r="H73" s="39"/>
      <c r="I73" s="39"/>
    </row>
    <row r="74" spans="1:9" x14ac:dyDescent="0.25">
      <c r="A74" s="2">
        <v>141</v>
      </c>
      <c r="B74" s="10" t="s">
        <v>126</v>
      </c>
      <c r="C74" s="22">
        <v>17608</v>
      </c>
      <c r="D74" s="14">
        <v>16985</v>
      </c>
      <c r="E74" s="23">
        <f t="shared" si="4"/>
        <v>-623</v>
      </c>
      <c r="F74" s="22">
        <v>-751</v>
      </c>
      <c r="G74" s="30">
        <f t="shared" si="3"/>
        <v>128</v>
      </c>
      <c r="H74" s="39"/>
      <c r="I74" s="39"/>
    </row>
    <row r="75" spans="1:9" x14ac:dyDescent="0.25">
      <c r="A75" s="2">
        <v>143</v>
      </c>
      <c r="B75" s="10" t="s">
        <v>127</v>
      </c>
      <c r="C75" s="22">
        <v>60501</v>
      </c>
      <c r="D75" s="14">
        <v>58913</v>
      </c>
      <c r="E75" s="23">
        <f t="shared" si="4"/>
        <v>-1588</v>
      </c>
      <c r="F75" s="22">
        <v>-1477</v>
      </c>
      <c r="G75" s="30">
        <f t="shared" si="3"/>
        <v>-111</v>
      </c>
      <c r="H75" s="39"/>
      <c r="I75" s="39"/>
    </row>
    <row r="76" spans="1:9" x14ac:dyDescent="0.25">
      <c r="A76" s="2">
        <v>145</v>
      </c>
      <c r="B76" s="10" t="s">
        <v>128</v>
      </c>
      <c r="C76" s="22">
        <v>30333</v>
      </c>
      <c r="D76" s="14">
        <v>31873</v>
      </c>
      <c r="E76" s="23">
        <f t="shared" si="4"/>
        <v>1540</v>
      </c>
      <c r="F76" s="22">
        <v>-91</v>
      </c>
      <c r="G76" s="30">
        <f t="shared" si="3"/>
        <v>1631</v>
      </c>
      <c r="H76" s="39"/>
      <c r="I76" s="39"/>
    </row>
    <row r="77" spans="1:9" x14ac:dyDescent="0.25">
      <c r="A77" s="2">
        <v>147</v>
      </c>
      <c r="B77" s="10" t="s">
        <v>129</v>
      </c>
      <c r="C77" s="22">
        <v>22417</v>
      </c>
      <c r="D77" s="14">
        <v>22548</v>
      </c>
      <c r="E77" s="23">
        <f t="shared" si="4"/>
        <v>131</v>
      </c>
      <c r="F77" s="22">
        <v>-270</v>
      </c>
      <c r="G77" s="30">
        <f t="shared" si="3"/>
        <v>401</v>
      </c>
      <c r="H77" s="39"/>
      <c r="I77" s="39"/>
    </row>
    <row r="78" spans="1:9" x14ac:dyDescent="0.25">
      <c r="A78" s="2">
        <v>149</v>
      </c>
      <c r="B78" s="10" t="s">
        <v>130</v>
      </c>
      <c r="C78" s="22">
        <v>43010</v>
      </c>
      <c r="D78" s="14">
        <v>42657</v>
      </c>
      <c r="E78" s="23">
        <f t="shared" si="4"/>
        <v>-353</v>
      </c>
      <c r="F78" s="22">
        <v>444</v>
      </c>
      <c r="G78" s="30">
        <f t="shared" si="3"/>
        <v>-797</v>
      </c>
      <c r="H78" s="39"/>
      <c r="I78" s="39"/>
    </row>
    <row r="79" spans="1:9" x14ac:dyDescent="0.25">
      <c r="A79" s="2">
        <v>153</v>
      </c>
      <c r="B79" s="10" t="s">
        <v>131</v>
      </c>
      <c r="C79" s="22">
        <v>482204</v>
      </c>
      <c r="D79" s="14">
        <v>497853</v>
      </c>
      <c r="E79" s="23">
        <f t="shared" si="4"/>
        <v>15649</v>
      </c>
      <c r="F79" s="22">
        <v>15238</v>
      </c>
      <c r="G79" s="30">
        <f t="shared" si="3"/>
        <v>411</v>
      </c>
      <c r="H79" s="39"/>
      <c r="I79" s="39"/>
    </row>
    <row r="80" spans="1:9" x14ac:dyDescent="0.25">
      <c r="A80" s="2">
        <v>155</v>
      </c>
      <c r="B80" s="10" t="s">
        <v>132</v>
      </c>
      <c r="C80" s="22">
        <v>33800</v>
      </c>
      <c r="D80" s="14">
        <v>33108</v>
      </c>
      <c r="E80" s="23">
        <f t="shared" si="4"/>
        <v>-692</v>
      </c>
      <c r="F80" s="22">
        <v>-1034</v>
      </c>
      <c r="G80" s="30">
        <f t="shared" si="3"/>
        <v>342</v>
      </c>
      <c r="H80" s="39"/>
      <c r="I80" s="39"/>
    </row>
    <row r="81" spans="1:9" x14ac:dyDescent="0.25">
      <c r="A81" s="2">
        <v>157</v>
      </c>
      <c r="B81" s="10" t="s">
        <v>133</v>
      </c>
      <c r="C81" s="22">
        <v>7348</v>
      </c>
      <c r="D81" s="14">
        <v>7469</v>
      </c>
      <c r="E81" s="23">
        <f t="shared" si="4"/>
        <v>121</v>
      </c>
      <c r="F81" s="22">
        <v>-146</v>
      </c>
      <c r="G81" s="30">
        <f t="shared" si="3"/>
        <v>267</v>
      </c>
      <c r="H81" s="39"/>
      <c r="I81" s="39"/>
    </row>
    <row r="82" spans="1:9" x14ac:dyDescent="0.25">
      <c r="A82" s="2">
        <v>159</v>
      </c>
      <c r="B82" s="10" t="s">
        <v>134</v>
      </c>
      <c r="C82" s="22">
        <v>8923</v>
      </c>
      <c r="D82" s="14">
        <v>9290</v>
      </c>
      <c r="E82" s="23">
        <f t="shared" si="4"/>
        <v>367</v>
      </c>
      <c r="F82" s="22">
        <v>-209</v>
      </c>
      <c r="G82" s="30">
        <f t="shared" si="3"/>
        <v>576</v>
      </c>
      <c r="H82" s="39"/>
      <c r="I82" s="39"/>
    </row>
    <row r="83" spans="1:9" x14ac:dyDescent="0.25">
      <c r="A83" s="2">
        <v>161</v>
      </c>
      <c r="B83" s="10" t="s">
        <v>135</v>
      </c>
      <c r="C83" s="22">
        <v>96929</v>
      </c>
      <c r="D83" s="14">
        <v>96497</v>
      </c>
      <c r="E83" s="23">
        <f t="shared" si="4"/>
        <v>-432</v>
      </c>
      <c r="F83" s="22">
        <v>-1575</v>
      </c>
      <c r="G83" s="30">
        <f t="shared" si="3"/>
        <v>1143</v>
      </c>
      <c r="H83" s="39"/>
      <c r="I83" s="39"/>
    </row>
    <row r="84" spans="1:9" x14ac:dyDescent="0.25">
      <c r="A84" s="2">
        <v>163</v>
      </c>
      <c r="B84" s="10" t="s">
        <v>136</v>
      </c>
      <c r="C84" s="22">
        <v>22650</v>
      </c>
      <c r="D84" s="14">
        <v>22583</v>
      </c>
      <c r="E84" s="23">
        <f t="shared" si="4"/>
        <v>-67</v>
      </c>
      <c r="F84" s="22">
        <v>-512</v>
      </c>
      <c r="G84" s="30">
        <f t="shared" si="3"/>
        <v>445</v>
      </c>
      <c r="H84" s="39"/>
      <c r="I84" s="39"/>
    </row>
    <row r="85" spans="1:9" x14ac:dyDescent="0.25">
      <c r="A85" s="2">
        <v>165</v>
      </c>
      <c r="B85" s="10" t="s">
        <v>137</v>
      </c>
      <c r="C85" s="22">
        <v>83757</v>
      </c>
      <c r="D85" s="14">
        <v>87051</v>
      </c>
      <c r="E85" s="23">
        <f t="shared" si="4"/>
        <v>3294</v>
      </c>
      <c r="F85" s="22">
        <v>-46</v>
      </c>
      <c r="G85" s="30">
        <f t="shared" si="3"/>
        <v>3340</v>
      </c>
      <c r="H85" s="39"/>
      <c r="I85" s="39"/>
    </row>
    <row r="86" spans="1:9" x14ac:dyDescent="0.25">
      <c r="A86" s="2">
        <v>167</v>
      </c>
      <c r="B86" s="10" t="s">
        <v>138</v>
      </c>
      <c r="C86" s="22">
        <v>25781</v>
      </c>
      <c r="D86" s="14">
        <v>24965</v>
      </c>
      <c r="E86" s="23">
        <f t="shared" si="4"/>
        <v>-816</v>
      </c>
      <c r="F86" s="22">
        <v>-609</v>
      </c>
      <c r="G86" s="30">
        <f t="shared" si="3"/>
        <v>-207</v>
      </c>
      <c r="H86" s="39"/>
      <c r="I86" s="39"/>
    </row>
    <row r="87" spans="1:9" x14ac:dyDescent="0.25">
      <c r="A87" s="2">
        <v>169</v>
      </c>
      <c r="B87" s="10" t="s">
        <v>139</v>
      </c>
      <c r="C87" s="22">
        <v>21576</v>
      </c>
      <c r="D87" s="14">
        <v>21274</v>
      </c>
      <c r="E87" s="23">
        <f t="shared" si="4"/>
        <v>-302</v>
      </c>
      <c r="F87" s="22">
        <v>-783</v>
      </c>
      <c r="G87" s="30">
        <f t="shared" si="3"/>
        <v>481</v>
      </c>
      <c r="H87" s="39"/>
      <c r="I87" s="39"/>
    </row>
    <row r="88" spans="1:9" x14ac:dyDescent="0.25">
      <c r="A88" s="2">
        <v>171</v>
      </c>
      <c r="B88" s="10" t="s">
        <v>140</v>
      </c>
      <c r="C88" s="22">
        <v>44186</v>
      </c>
      <c r="D88" s="14">
        <v>44942</v>
      </c>
      <c r="E88" s="23">
        <f t="shared" si="4"/>
        <v>756</v>
      </c>
      <c r="F88" s="22">
        <v>-578</v>
      </c>
      <c r="G88" s="30">
        <f t="shared" si="3"/>
        <v>1334</v>
      </c>
      <c r="H88" s="39"/>
      <c r="I88" s="39"/>
    </row>
    <row r="89" spans="1:9" x14ac:dyDescent="0.25">
      <c r="A89" s="2">
        <v>173</v>
      </c>
      <c r="B89" s="10" t="s">
        <v>141</v>
      </c>
      <c r="C89" s="22">
        <v>29800</v>
      </c>
      <c r="D89" s="14">
        <v>28790</v>
      </c>
      <c r="E89" s="23">
        <f t="shared" si="4"/>
        <v>-1010</v>
      </c>
      <c r="F89" s="22">
        <v>-1167</v>
      </c>
      <c r="G89" s="30">
        <f t="shared" si="3"/>
        <v>157</v>
      </c>
      <c r="H89" s="39"/>
      <c r="I89" s="39"/>
    </row>
    <row r="90" spans="1:9" x14ac:dyDescent="0.25">
      <c r="A90" s="2">
        <v>175</v>
      </c>
      <c r="B90" s="10" t="s">
        <v>142</v>
      </c>
      <c r="C90" s="22">
        <v>17996</v>
      </c>
      <c r="D90" s="14">
        <v>17769</v>
      </c>
      <c r="E90" s="23">
        <f t="shared" si="4"/>
        <v>-227</v>
      </c>
      <c r="F90" s="22">
        <v>-310</v>
      </c>
      <c r="G90" s="30">
        <f t="shared" si="3"/>
        <v>83</v>
      </c>
      <c r="H90" s="39"/>
      <c r="I90" s="39"/>
    </row>
    <row r="91" spans="1:9" x14ac:dyDescent="0.25">
      <c r="A91" s="2">
        <v>177</v>
      </c>
      <c r="B91" s="10" t="s">
        <v>143</v>
      </c>
      <c r="C91" s="22">
        <v>140032</v>
      </c>
      <c r="D91" s="14">
        <v>149920</v>
      </c>
      <c r="E91" s="23">
        <f t="shared" si="4"/>
        <v>9888</v>
      </c>
      <c r="F91" s="22">
        <v>1847</v>
      </c>
      <c r="G91" s="30">
        <f t="shared" si="3"/>
        <v>8041</v>
      </c>
      <c r="H91" s="39"/>
      <c r="I91" s="39"/>
    </row>
    <row r="92" spans="1:9" x14ac:dyDescent="0.25">
      <c r="A92" s="2">
        <v>179</v>
      </c>
      <c r="B92" s="10" t="s">
        <v>144</v>
      </c>
      <c r="C92" s="22">
        <v>156927</v>
      </c>
      <c r="D92" s="14">
        <v>167455</v>
      </c>
      <c r="E92" s="23">
        <f t="shared" si="4"/>
        <v>10528</v>
      </c>
      <c r="F92" s="22">
        <v>3550</v>
      </c>
      <c r="G92" s="30">
        <f t="shared" si="3"/>
        <v>6978</v>
      </c>
      <c r="H92" s="39"/>
      <c r="I92" s="39"/>
    </row>
    <row r="93" spans="1:9" x14ac:dyDescent="0.25">
      <c r="A93" s="2">
        <v>181</v>
      </c>
      <c r="B93" s="10" t="s">
        <v>145</v>
      </c>
      <c r="C93" s="22">
        <v>6561</v>
      </c>
      <c r="D93" s="14">
        <v>6558</v>
      </c>
      <c r="E93" s="23">
        <f t="shared" si="4"/>
        <v>-3</v>
      </c>
      <c r="F93" s="22">
        <v>-112</v>
      </c>
      <c r="G93" s="30">
        <f t="shared" si="3"/>
        <v>109</v>
      </c>
      <c r="H93" s="39"/>
      <c r="I93" s="39"/>
    </row>
    <row r="94" spans="1:9" x14ac:dyDescent="0.25">
      <c r="A94" s="2">
        <v>183</v>
      </c>
      <c r="B94" s="10" t="s">
        <v>146</v>
      </c>
      <c r="C94" s="22">
        <v>10829</v>
      </c>
      <c r="D94" s="14">
        <v>9897</v>
      </c>
      <c r="E94" s="23">
        <f t="shared" si="4"/>
        <v>-932</v>
      </c>
      <c r="F94" s="22">
        <v>-303</v>
      </c>
      <c r="G94" s="30">
        <f t="shared" si="3"/>
        <v>-629</v>
      </c>
      <c r="H94" s="39"/>
      <c r="I94" s="39"/>
    </row>
    <row r="95" spans="1:9" x14ac:dyDescent="0.25">
      <c r="A95" s="2">
        <v>185</v>
      </c>
      <c r="B95" s="10" t="s">
        <v>147</v>
      </c>
      <c r="C95" s="22">
        <v>40429</v>
      </c>
      <c r="D95" s="14">
        <v>38572</v>
      </c>
      <c r="E95" s="23">
        <f t="shared" si="4"/>
        <v>-1857</v>
      </c>
      <c r="F95" s="22">
        <v>-1556</v>
      </c>
      <c r="G95" s="30">
        <f t="shared" si="3"/>
        <v>-301</v>
      </c>
      <c r="H95" s="39"/>
      <c r="I95" s="39"/>
    </row>
    <row r="96" spans="1:9" x14ac:dyDescent="0.25">
      <c r="A96" s="2">
        <v>187</v>
      </c>
      <c r="B96" s="10" t="s">
        <v>148</v>
      </c>
      <c r="C96" s="22">
        <v>40727</v>
      </c>
      <c r="D96" s="14">
        <v>41732</v>
      </c>
      <c r="E96" s="23">
        <f t="shared" si="4"/>
        <v>1005</v>
      </c>
      <c r="F96" s="22">
        <v>29</v>
      </c>
      <c r="G96" s="30">
        <f t="shared" si="3"/>
        <v>976</v>
      </c>
      <c r="H96" s="39"/>
      <c r="I96" s="39"/>
    </row>
    <row r="97" spans="1:9" x14ac:dyDescent="0.25">
      <c r="A97" s="2">
        <v>191</v>
      </c>
      <c r="B97" s="10" t="s">
        <v>149</v>
      </c>
      <c r="C97" s="22">
        <v>53935</v>
      </c>
      <c r="D97" s="14">
        <v>53369</v>
      </c>
      <c r="E97" s="23">
        <f t="shared" si="4"/>
        <v>-566</v>
      </c>
      <c r="F97" s="22">
        <v>-1499</v>
      </c>
      <c r="G97" s="30">
        <f t="shared" si="3"/>
        <v>933</v>
      </c>
      <c r="H97" s="39"/>
      <c r="I97" s="39"/>
    </row>
    <row r="98" spans="1:9" x14ac:dyDescent="0.25">
      <c r="A98" s="2">
        <v>193</v>
      </c>
      <c r="B98" s="10" t="s">
        <v>150</v>
      </c>
      <c r="C98" s="22">
        <v>18477</v>
      </c>
      <c r="D98" s="14">
        <v>19487</v>
      </c>
      <c r="E98" s="23">
        <f t="shared" si="4"/>
        <v>1010</v>
      </c>
      <c r="F98" s="22">
        <v>-406</v>
      </c>
      <c r="G98" s="30">
        <f t="shared" si="3"/>
        <v>1416</v>
      </c>
      <c r="H98" s="39"/>
      <c r="I98" s="39"/>
    </row>
    <row r="99" spans="1:9" x14ac:dyDescent="0.25">
      <c r="A99" s="2">
        <v>195</v>
      </c>
      <c r="B99" s="10" t="s">
        <v>151</v>
      </c>
      <c r="C99" s="22">
        <v>36130</v>
      </c>
      <c r="D99" s="14">
        <v>34820</v>
      </c>
      <c r="E99" s="23">
        <f t="shared" si="4"/>
        <v>-1310</v>
      </c>
      <c r="F99" s="22">
        <v>-1082</v>
      </c>
      <c r="G99" s="30">
        <f t="shared" si="3"/>
        <v>-228</v>
      </c>
      <c r="H99" s="39"/>
      <c r="I99" s="39"/>
    </row>
    <row r="100" spans="1:9" x14ac:dyDescent="0.25">
      <c r="A100" s="2">
        <v>197</v>
      </c>
      <c r="B100" s="10" t="s">
        <v>152</v>
      </c>
      <c r="C100" s="22">
        <v>28290</v>
      </c>
      <c r="D100" s="14">
        <v>27915</v>
      </c>
      <c r="E100" s="23">
        <f t="shared" si="4"/>
        <v>-375</v>
      </c>
      <c r="F100" s="22">
        <v>-809</v>
      </c>
      <c r="G100" s="30">
        <f t="shared" si="3"/>
        <v>434</v>
      </c>
      <c r="H100" s="39"/>
      <c r="I100" s="39"/>
    </row>
    <row r="101" spans="1:9" x14ac:dyDescent="0.25">
      <c r="A101" s="2">
        <v>199</v>
      </c>
      <c r="B101" s="10" t="s">
        <v>153</v>
      </c>
      <c r="C101" s="22">
        <v>70045</v>
      </c>
      <c r="D101" s="14">
        <v>72789</v>
      </c>
      <c r="E101" s="23">
        <f t="shared" si="4"/>
        <v>2744</v>
      </c>
      <c r="F101" s="22">
        <v>309</v>
      </c>
      <c r="G101" s="30">
        <f t="shared" si="3"/>
        <v>2435</v>
      </c>
      <c r="H101" s="39"/>
      <c r="I101" s="39"/>
    </row>
    <row r="102" spans="1:9" x14ac:dyDescent="0.25">
      <c r="A102" s="2">
        <v>510</v>
      </c>
      <c r="B102" s="10" t="s">
        <v>154</v>
      </c>
      <c r="C102" s="22">
        <v>159467</v>
      </c>
      <c r="D102" s="14">
        <v>159363</v>
      </c>
      <c r="E102" s="23">
        <f t="shared" si="4"/>
        <v>-104</v>
      </c>
      <c r="F102" s="22">
        <v>6297</v>
      </c>
      <c r="G102" s="30">
        <f t="shared" si="3"/>
        <v>-6401</v>
      </c>
      <c r="H102" s="39"/>
      <c r="I102" s="39"/>
    </row>
    <row r="103" spans="1:9" x14ac:dyDescent="0.25">
      <c r="A103" s="2">
        <v>520</v>
      </c>
      <c r="B103" s="10" t="s">
        <v>155</v>
      </c>
      <c r="C103" s="22">
        <v>17219</v>
      </c>
      <c r="D103" s="14">
        <v>16512</v>
      </c>
      <c r="E103" s="23">
        <f t="shared" ref="E103:E133" si="5">(D103-C103)</f>
        <v>-707</v>
      </c>
      <c r="F103" s="22">
        <v>-480</v>
      </c>
      <c r="G103" s="30">
        <f t="shared" si="3"/>
        <v>-227</v>
      </c>
      <c r="H103" s="39"/>
      <c r="I103" s="39"/>
    </row>
    <row r="104" spans="1:9" x14ac:dyDescent="0.25">
      <c r="A104" s="2">
        <v>530</v>
      </c>
      <c r="B104" s="10" t="s">
        <v>156</v>
      </c>
      <c r="C104" s="22">
        <v>6641</v>
      </c>
      <c r="D104" s="14">
        <v>6632</v>
      </c>
      <c r="E104" s="23">
        <f t="shared" si="5"/>
        <v>-9</v>
      </c>
      <c r="F104" s="22">
        <v>-124</v>
      </c>
      <c r="G104" s="30">
        <f t="shared" si="3"/>
        <v>115</v>
      </c>
      <c r="H104" s="39"/>
      <c r="I104" s="39"/>
    </row>
    <row r="105" spans="1:9" x14ac:dyDescent="0.25">
      <c r="A105" s="2">
        <v>540</v>
      </c>
      <c r="B105" s="10" t="s">
        <v>157</v>
      </c>
      <c r="C105" s="22">
        <v>51050</v>
      </c>
      <c r="D105" s="14">
        <v>51743</v>
      </c>
      <c r="E105" s="23">
        <f t="shared" si="5"/>
        <v>693</v>
      </c>
      <c r="F105" s="22">
        <v>619</v>
      </c>
      <c r="G105" s="30">
        <f t="shared" si="3"/>
        <v>74</v>
      </c>
      <c r="H105" s="39"/>
      <c r="I105" s="39"/>
    </row>
    <row r="106" spans="1:9" x14ac:dyDescent="0.25">
      <c r="A106" s="2">
        <v>550</v>
      </c>
      <c r="B106" s="10" t="s">
        <v>158</v>
      </c>
      <c r="C106" s="22">
        <v>249422</v>
      </c>
      <c r="D106" s="14">
        <v>253261</v>
      </c>
      <c r="E106" s="23">
        <f t="shared" si="5"/>
        <v>3839</v>
      </c>
      <c r="F106" s="22">
        <v>2898</v>
      </c>
      <c r="G106" s="30">
        <f t="shared" si="3"/>
        <v>941</v>
      </c>
      <c r="H106" s="39"/>
      <c r="I106" s="39"/>
    </row>
    <row r="107" spans="1:9" x14ac:dyDescent="0.25">
      <c r="A107" s="2">
        <v>570</v>
      </c>
      <c r="B107" s="10" t="s">
        <v>159</v>
      </c>
      <c r="C107" s="22">
        <v>18170</v>
      </c>
      <c r="D107" s="14">
        <v>18169</v>
      </c>
      <c r="E107" s="23">
        <f t="shared" si="5"/>
        <v>-1</v>
      </c>
      <c r="F107" s="22">
        <v>-409</v>
      </c>
      <c r="G107" s="30">
        <f t="shared" si="3"/>
        <v>408</v>
      </c>
      <c r="H107" s="39"/>
      <c r="I107" s="39"/>
    </row>
    <row r="108" spans="1:9" x14ac:dyDescent="0.25">
      <c r="A108" s="2">
        <v>580</v>
      </c>
      <c r="B108" s="10" t="s">
        <v>160</v>
      </c>
      <c r="C108" s="22">
        <v>5737</v>
      </c>
      <c r="D108" s="14">
        <v>5525</v>
      </c>
      <c r="E108" s="23">
        <f t="shared" si="5"/>
        <v>-212</v>
      </c>
      <c r="F108" s="22">
        <v>-189</v>
      </c>
      <c r="G108" s="30">
        <f t="shared" si="3"/>
        <v>-23</v>
      </c>
      <c r="H108" s="39"/>
      <c r="I108" s="39"/>
    </row>
    <row r="109" spans="1:9" x14ac:dyDescent="0.25">
      <c r="A109" s="2">
        <v>590</v>
      </c>
      <c r="B109" s="10" t="s">
        <v>161</v>
      </c>
      <c r="C109" s="22">
        <v>42590</v>
      </c>
      <c r="D109" s="14">
        <v>42700</v>
      </c>
      <c r="E109" s="23">
        <f t="shared" si="5"/>
        <v>110</v>
      </c>
      <c r="F109" s="22">
        <v>-1423</v>
      </c>
      <c r="G109" s="30">
        <f t="shared" si="3"/>
        <v>1533</v>
      </c>
      <c r="H109" s="39"/>
      <c r="I109" s="39"/>
    </row>
    <row r="110" spans="1:9" x14ac:dyDescent="0.25">
      <c r="A110" s="2">
        <v>595</v>
      </c>
      <c r="B110" s="10" t="s">
        <v>162</v>
      </c>
      <c r="C110" s="22">
        <v>5766</v>
      </c>
      <c r="D110" s="14">
        <v>5612</v>
      </c>
      <c r="E110" s="23">
        <f t="shared" si="5"/>
        <v>-154</v>
      </c>
      <c r="F110" s="22">
        <v>-89</v>
      </c>
      <c r="G110" s="30">
        <f t="shared" si="3"/>
        <v>-65</v>
      </c>
      <c r="H110" s="39"/>
      <c r="I110" s="39"/>
    </row>
    <row r="111" spans="1:9" x14ac:dyDescent="0.25">
      <c r="A111" s="2">
        <v>600</v>
      </c>
      <c r="B111" s="10" t="s">
        <v>8</v>
      </c>
      <c r="C111" s="22">
        <v>24146</v>
      </c>
      <c r="D111" s="14">
        <v>24043</v>
      </c>
      <c r="E111" s="23">
        <f t="shared" si="5"/>
        <v>-103</v>
      </c>
      <c r="F111" s="22">
        <v>145</v>
      </c>
      <c r="G111" s="30">
        <f t="shared" si="3"/>
        <v>-248</v>
      </c>
      <c r="H111" s="39"/>
      <c r="I111" s="39"/>
    </row>
    <row r="112" spans="1:9" x14ac:dyDescent="0.25">
      <c r="A112" s="2">
        <v>610</v>
      </c>
      <c r="B112" s="10" t="s">
        <v>163</v>
      </c>
      <c r="C112" s="22">
        <v>14658</v>
      </c>
      <c r="D112" s="14">
        <v>15868</v>
      </c>
      <c r="E112" s="23">
        <f t="shared" si="5"/>
        <v>1210</v>
      </c>
      <c r="F112" s="22">
        <v>104</v>
      </c>
      <c r="G112" s="30">
        <f t="shared" si="3"/>
        <v>1106</v>
      </c>
      <c r="H112" s="39"/>
      <c r="I112" s="39"/>
    </row>
    <row r="113" spans="1:9" x14ac:dyDescent="0.25">
      <c r="A113" s="2">
        <v>620</v>
      </c>
      <c r="B113" s="10" t="s">
        <v>0</v>
      </c>
      <c r="C113" s="22">
        <v>8180</v>
      </c>
      <c r="D113" s="14">
        <v>8130</v>
      </c>
      <c r="E113" s="23">
        <f t="shared" si="5"/>
        <v>-50</v>
      </c>
      <c r="F113" s="22">
        <v>-252</v>
      </c>
      <c r="G113" s="30">
        <f t="shared" si="3"/>
        <v>202</v>
      </c>
      <c r="H113" s="39"/>
      <c r="I113" s="39"/>
    </row>
    <row r="114" spans="1:9" x14ac:dyDescent="0.25">
      <c r="A114" s="2">
        <v>630</v>
      </c>
      <c r="B114" s="10" t="s">
        <v>164</v>
      </c>
      <c r="C114" s="22">
        <v>27982</v>
      </c>
      <c r="D114" s="14">
        <v>28029</v>
      </c>
      <c r="E114" s="23">
        <f t="shared" si="5"/>
        <v>47</v>
      </c>
      <c r="F114" s="22">
        <v>628</v>
      </c>
      <c r="G114" s="30">
        <f t="shared" si="3"/>
        <v>-581</v>
      </c>
      <c r="H114" s="39"/>
      <c r="I114" s="39"/>
    </row>
    <row r="115" spans="1:9" x14ac:dyDescent="0.25">
      <c r="A115" s="2">
        <v>640</v>
      </c>
      <c r="B115" s="10" t="s">
        <v>165</v>
      </c>
      <c r="C115" s="22">
        <v>6720</v>
      </c>
      <c r="D115" s="14">
        <v>6797</v>
      </c>
      <c r="E115" s="23">
        <f t="shared" si="5"/>
        <v>77</v>
      </c>
      <c r="F115" s="22">
        <v>-186</v>
      </c>
      <c r="G115" s="30">
        <f t="shared" si="3"/>
        <v>263</v>
      </c>
      <c r="H115" s="39"/>
      <c r="I115" s="39"/>
    </row>
    <row r="116" spans="1:9" x14ac:dyDescent="0.25">
      <c r="A116" s="2">
        <v>650</v>
      </c>
      <c r="B116" s="10" t="s">
        <v>166</v>
      </c>
      <c r="C116" s="22">
        <v>137148</v>
      </c>
      <c r="D116" s="14">
        <v>136793</v>
      </c>
      <c r="E116" s="23">
        <f t="shared" si="5"/>
        <v>-355</v>
      </c>
      <c r="F116" s="22">
        <v>751</v>
      </c>
      <c r="G116" s="30">
        <f t="shared" si="3"/>
        <v>-1106</v>
      </c>
      <c r="H116" s="39"/>
      <c r="I116" s="39"/>
    </row>
    <row r="117" spans="1:9" x14ac:dyDescent="0.25">
      <c r="A117" s="2">
        <v>660</v>
      </c>
      <c r="B117" s="10" t="s">
        <v>167</v>
      </c>
      <c r="C117" s="22">
        <v>54810</v>
      </c>
      <c r="D117" s="14">
        <v>56879</v>
      </c>
      <c r="E117" s="23">
        <f t="shared" si="5"/>
        <v>2069</v>
      </c>
      <c r="F117" s="22">
        <v>979</v>
      </c>
      <c r="G117" s="30">
        <f t="shared" si="3"/>
        <v>1090</v>
      </c>
      <c r="H117" s="39"/>
      <c r="I117" s="39"/>
    </row>
    <row r="118" spans="1:9" x14ac:dyDescent="0.25">
      <c r="A118" s="2">
        <v>670</v>
      </c>
      <c r="B118" s="10" t="s">
        <v>168</v>
      </c>
      <c r="C118" s="22">
        <v>23033</v>
      </c>
      <c r="D118" s="14">
        <v>22561</v>
      </c>
      <c r="E118" s="23">
        <f t="shared" si="5"/>
        <v>-472</v>
      </c>
      <c r="F118" s="22">
        <v>-281</v>
      </c>
      <c r="G118" s="30">
        <f t="shared" si="3"/>
        <v>-191</v>
      </c>
      <c r="H118" s="39"/>
      <c r="I118" s="39"/>
    </row>
    <row r="119" spans="1:9" x14ac:dyDescent="0.25">
      <c r="A119" s="2">
        <v>678</v>
      </c>
      <c r="B119" s="10" t="s">
        <v>169</v>
      </c>
      <c r="C119" s="22">
        <v>7479</v>
      </c>
      <c r="D119" s="14">
        <v>7340</v>
      </c>
      <c r="E119" s="23">
        <f t="shared" si="5"/>
        <v>-139</v>
      </c>
      <c r="F119" s="22">
        <v>-142</v>
      </c>
      <c r="G119" s="30">
        <f t="shared" si="3"/>
        <v>3</v>
      </c>
      <c r="H119" s="39"/>
      <c r="I119" s="39"/>
    </row>
    <row r="120" spans="1:9" x14ac:dyDescent="0.25">
      <c r="A120" s="2">
        <v>680</v>
      </c>
      <c r="B120" s="10" t="s">
        <v>170</v>
      </c>
      <c r="C120" s="22">
        <v>80395</v>
      </c>
      <c r="D120" s="14">
        <v>81782</v>
      </c>
      <c r="E120" s="23">
        <f t="shared" si="5"/>
        <v>1387</v>
      </c>
      <c r="F120" s="22">
        <v>142</v>
      </c>
      <c r="G120" s="30">
        <f t="shared" si="3"/>
        <v>1245</v>
      </c>
      <c r="H120" s="39"/>
      <c r="I120" s="39"/>
    </row>
    <row r="121" spans="1:9" x14ac:dyDescent="0.25">
      <c r="A121" s="2">
        <v>683</v>
      </c>
      <c r="B121" s="10" t="s">
        <v>171</v>
      </c>
      <c r="C121" s="22">
        <v>42772</v>
      </c>
      <c r="D121" s="14">
        <v>42913</v>
      </c>
      <c r="E121" s="23">
        <f t="shared" si="5"/>
        <v>141</v>
      </c>
      <c r="F121" s="22">
        <v>1545</v>
      </c>
      <c r="G121" s="30">
        <f t="shared" si="3"/>
        <v>-1404</v>
      </c>
      <c r="H121" s="39"/>
      <c r="I121" s="39"/>
    </row>
    <row r="122" spans="1:9" x14ac:dyDescent="0.25">
      <c r="A122" s="2">
        <v>685</v>
      </c>
      <c r="B122" s="10" t="s">
        <v>172</v>
      </c>
      <c r="C122" s="22">
        <v>17219</v>
      </c>
      <c r="D122" s="14">
        <v>17537</v>
      </c>
      <c r="E122" s="23">
        <f t="shared" si="5"/>
        <v>318</v>
      </c>
      <c r="F122" s="22">
        <v>882</v>
      </c>
      <c r="G122" s="30">
        <f t="shared" si="3"/>
        <v>-564</v>
      </c>
      <c r="H122" s="39"/>
      <c r="I122" s="39"/>
    </row>
    <row r="123" spans="1:9" x14ac:dyDescent="0.25">
      <c r="A123" s="2">
        <v>690</v>
      </c>
      <c r="B123" s="10" t="s">
        <v>173</v>
      </c>
      <c r="C123" s="22">
        <v>13485</v>
      </c>
      <c r="D123" s="14">
        <v>13268</v>
      </c>
      <c r="E123" s="23">
        <f t="shared" si="5"/>
        <v>-217</v>
      </c>
      <c r="F123" s="22">
        <v>-572</v>
      </c>
      <c r="G123" s="30">
        <f t="shared" si="3"/>
        <v>355</v>
      </c>
      <c r="H123" s="39"/>
      <c r="I123" s="39"/>
    </row>
    <row r="124" spans="1:9" x14ac:dyDescent="0.25">
      <c r="A124" s="2">
        <v>700</v>
      </c>
      <c r="B124" s="10" t="s">
        <v>174</v>
      </c>
      <c r="C124" s="22">
        <v>186247</v>
      </c>
      <c r="D124" s="14">
        <v>182621</v>
      </c>
      <c r="E124" s="23">
        <f t="shared" si="5"/>
        <v>-3626</v>
      </c>
      <c r="F124" s="22">
        <v>2638</v>
      </c>
      <c r="G124" s="30">
        <f t="shared" si="3"/>
        <v>-6264</v>
      </c>
      <c r="H124" s="39"/>
      <c r="I124" s="39"/>
    </row>
    <row r="125" spans="1:9" x14ac:dyDescent="0.25">
      <c r="A125" s="2">
        <v>710</v>
      </c>
      <c r="B125" s="10" t="s">
        <v>175</v>
      </c>
      <c r="C125" s="22">
        <v>244348</v>
      </c>
      <c r="D125" s="14">
        <v>245406</v>
      </c>
      <c r="E125" s="23">
        <f t="shared" si="5"/>
        <v>1058</v>
      </c>
      <c r="F125" s="22">
        <v>3569</v>
      </c>
      <c r="G125" s="30">
        <f t="shared" si="3"/>
        <v>-2511</v>
      </c>
      <c r="H125" s="39"/>
      <c r="I125" s="39"/>
    </row>
    <row r="126" spans="1:9" x14ac:dyDescent="0.25">
      <c r="A126" s="2">
        <v>720</v>
      </c>
      <c r="B126" s="10" t="s">
        <v>176</v>
      </c>
      <c r="C126" s="22">
        <v>3687</v>
      </c>
      <c r="D126" s="14">
        <v>3776</v>
      </c>
      <c r="E126" s="23">
        <f t="shared" si="5"/>
        <v>89</v>
      </c>
      <c r="F126" s="22">
        <v>-123</v>
      </c>
      <c r="G126" s="30">
        <f t="shared" si="3"/>
        <v>212</v>
      </c>
      <c r="H126" s="39"/>
      <c r="I126" s="39"/>
    </row>
    <row r="127" spans="1:9" x14ac:dyDescent="0.25">
      <c r="A127" s="2">
        <v>730</v>
      </c>
      <c r="B127" s="10" t="s">
        <v>177</v>
      </c>
      <c r="C127" s="22">
        <v>33458</v>
      </c>
      <c r="D127" s="14">
        <v>34475</v>
      </c>
      <c r="E127" s="23">
        <f t="shared" si="5"/>
        <v>1017</v>
      </c>
      <c r="F127" s="22">
        <v>-545</v>
      </c>
      <c r="G127" s="30">
        <f t="shared" si="3"/>
        <v>1562</v>
      </c>
      <c r="H127" s="39"/>
      <c r="I127" s="39"/>
    </row>
    <row r="128" spans="1:9" x14ac:dyDescent="0.25">
      <c r="A128" s="2">
        <v>735</v>
      </c>
      <c r="B128" s="10" t="s">
        <v>178</v>
      </c>
      <c r="C128" s="22">
        <v>12460</v>
      </c>
      <c r="D128" s="14">
        <v>12966</v>
      </c>
      <c r="E128" s="23">
        <f t="shared" si="5"/>
        <v>506</v>
      </c>
      <c r="F128" s="22">
        <v>-66</v>
      </c>
      <c r="G128" s="30">
        <f t="shared" si="3"/>
        <v>572</v>
      </c>
      <c r="H128" s="39"/>
      <c r="I128" s="39"/>
    </row>
    <row r="129" spans="1:9" x14ac:dyDescent="0.25">
      <c r="A129" s="2">
        <v>740</v>
      </c>
      <c r="B129" s="10" t="s">
        <v>179</v>
      </c>
      <c r="C129" s="22">
        <v>97915</v>
      </c>
      <c r="D129" s="14">
        <v>95240</v>
      </c>
      <c r="E129" s="23">
        <f t="shared" si="5"/>
        <v>-2675</v>
      </c>
      <c r="F129" s="22">
        <v>333</v>
      </c>
      <c r="G129" s="30">
        <f t="shared" si="3"/>
        <v>-3008</v>
      </c>
      <c r="H129" s="39"/>
      <c r="I129" s="39"/>
    </row>
    <row r="130" spans="1:9" x14ac:dyDescent="0.25">
      <c r="A130" s="2">
        <v>750</v>
      </c>
      <c r="B130" s="10" t="s">
        <v>180</v>
      </c>
      <c r="C130" s="22">
        <v>17604</v>
      </c>
      <c r="D130" s="14">
        <v>17293</v>
      </c>
      <c r="E130" s="23">
        <f t="shared" si="5"/>
        <v>-311</v>
      </c>
      <c r="F130" s="22">
        <v>-22</v>
      </c>
      <c r="G130" s="30">
        <f t="shared" si="3"/>
        <v>-289</v>
      </c>
      <c r="H130" s="39"/>
      <c r="I130" s="39"/>
    </row>
    <row r="131" spans="1:9" x14ac:dyDescent="0.25">
      <c r="A131" s="2">
        <v>760</v>
      </c>
      <c r="B131" s="10" t="s">
        <v>1</v>
      </c>
      <c r="C131" s="22">
        <v>226610</v>
      </c>
      <c r="D131" s="14">
        <v>233039</v>
      </c>
      <c r="E131" s="23">
        <f>(D131-C131)</f>
        <v>6429</v>
      </c>
      <c r="F131" s="22">
        <v>3015</v>
      </c>
      <c r="G131" s="30">
        <f t="shared" si="3"/>
        <v>3414</v>
      </c>
      <c r="H131" s="39"/>
      <c r="I131" s="39"/>
    </row>
    <row r="132" spans="1:9" x14ac:dyDescent="0.25">
      <c r="A132" s="2">
        <v>770</v>
      </c>
      <c r="B132" s="10" t="s">
        <v>2</v>
      </c>
      <c r="C132" s="22">
        <v>100011</v>
      </c>
      <c r="D132" s="14">
        <v>99504</v>
      </c>
      <c r="E132" s="23">
        <f t="shared" si="5"/>
        <v>-507</v>
      </c>
      <c r="F132" s="22">
        <v>-898</v>
      </c>
      <c r="G132" s="30">
        <f t="shared" si="3"/>
        <v>391</v>
      </c>
      <c r="H132" s="39"/>
      <c r="I132" s="39"/>
    </row>
    <row r="133" spans="1:9" x14ac:dyDescent="0.25">
      <c r="A133" s="2">
        <v>775</v>
      </c>
      <c r="B133" s="10" t="s">
        <v>181</v>
      </c>
      <c r="C133" s="22">
        <v>25346</v>
      </c>
      <c r="D133" s="14">
        <v>25099</v>
      </c>
      <c r="E133" s="23">
        <f t="shared" si="5"/>
        <v>-247</v>
      </c>
      <c r="F133" s="22">
        <v>-772</v>
      </c>
      <c r="G133" s="30">
        <f t="shared" ref="G133:G139" si="6">E133-F133</f>
        <v>525</v>
      </c>
      <c r="H133" s="39"/>
      <c r="I133" s="39"/>
    </row>
    <row r="134" spans="1:9" x14ac:dyDescent="0.25">
      <c r="A134" s="2">
        <v>790</v>
      </c>
      <c r="B134" s="10" t="s">
        <v>182</v>
      </c>
      <c r="C134" s="22">
        <v>25750</v>
      </c>
      <c r="D134" s="14">
        <v>25971</v>
      </c>
      <c r="E134" s="23">
        <f t="shared" ref="E134:E139" si="7">(D134-C134)</f>
        <v>221</v>
      </c>
      <c r="F134" s="22">
        <v>-657</v>
      </c>
      <c r="G134" s="30">
        <f t="shared" si="6"/>
        <v>878</v>
      </c>
      <c r="H134" s="39"/>
      <c r="I134" s="39"/>
    </row>
    <row r="135" spans="1:9" x14ac:dyDescent="0.25">
      <c r="A135" s="2">
        <v>800</v>
      </c>
      <c r="B135" s="10" t="s">
        <v>183</v>
      </c>
      <c r="C135" s="22">
        <v>94324</v>
      </c>
      <c r="D135" s="14">
        <v>102572</v>
      </c>
      <c r="E135" s="23">
        <f t="shared" si="7"/>
        <v>8248</v>
      </c>
      <c r="F135" s="22">
        <v>846</v>
      </c>
      <c r="G135" s="30">
        <f t="shared" si="6"/>
        <v>7402</v>
      </c>
      <c r="H135" s="39"/>
      <c r="I135" s="39"/>
    </row>
    <row r="136" spans="1:9" x14ac:dyDescent="0.25">
      <c r="A136" s="2">
        <v>810</v>
      </c>
      <c r="B136" s="10" t="s">
        <v>184</v>
      </c>
      <c r="C136" s="22">
        <v>459470</v>
      </c>
      <c r="D136" s="14">
        <v>452965</v>
      </c>
      <c r="E136" s="23">
        <f t="shared" si="7"/>
        <v>-6505</v>
      </c>
      <c r="F136" s="22">
        <v>5826</v>
      </c>
      <c r="G136" s="30">
        <f t="shared" si="6"/>
        <v>-12331</v>
      </c>
      <c r="H136" s="39"/>
      <c r="I136" s="39"/>
    </row>
    <row r="137" spans="1:9" x14ac:dyDescent="0.25">
      <c r="A137" s="2">
        <v>820</v>
      </c>
      <c r="B137" s="10" t="s">
        <v>185</v>
      </c>
      <c r="C137" s="22">
        <v>22196</v>
      </c>
      <c r="D137" s="14">
        <v>22938</v>
      </c>
      <c r="E137" s="23">
        <f t="shared" si="7"/>
        <v>742</v>
      </c>
      <c r="F137" s="22">
        <v>-135</v>
      </c>
      <c r="G137" s="30">
        <f t="shared" si="6"/>
        <v>877</v>
      </c>
      <c r="H137" s="39"/>
      <c r="I137" s="39"/>
    </row>
    <row r="138" spans="1:9" x14ac:dyDescent="0.25">
      <c r="A138" s="2">
        <v>830</v>
      </c>
      <c r="B138" s="10" t="s">
        <v>186</v>
      </c>
      <c r="C138" s="22">
        <v>16017</v>
      </c>
      <c r="D138" s="14">
        <v>15690</v>
      </c>
      <c r="E138" s="23">
        <f t="shared" si="7"/>
        <v>-327</v>
      </c>
      <c r="F138" s="22">
        <v>17</v>
      </c>
      <c r="G138" s="30">
        <f t="shared" si="6"/>
        <v>-344</v>
      </c>
      <c r="H138" s="39"/>
      <c r="I138" s="39"/>
    </row>
    <row r="139" spans="1:9" x14ac:dyDescent="0.25">
      <c r="A139" s="2">
        <v>840</v>
      </c>
      <c r="B139" s="10" t="s">
        <v>187</v>
      </c>
      <c r="C139" s="22">
        <v>28120</v>
      </c>
      <c r="D139" s="14">
        <v>29294</v>
      </c>
      <c r="E139" s="23">
        <f t="shared" si="7"/>
        <v>1174</v>
      </c>
      <c r="F139" s="22">
        <v>136</v>
      </c>
      <c r="G139" s="30">
        <f t="shared" si="6"/>
        <v>1038</v>
      </c>
      <c r="H139" s="39"/>
      <c r="I139" s="39"/>
    </row>
    <row r="140" spans="1:9" x14ac:dyDescent="0.25">
      <c r="A140" s="11"/>
      <c r="B140" s="24" t="s">
        <v>3</v>
      </c>
      <c r="C140" s="25">
        <f>SUM(C7:C101)</f>
        <v>6043418</v>
      </c>
      <c r="D140" s="25">
        <f>SUM(D7:D101)</f>
        <v>6190889</v>
      </c>
      <c r="E140" s="26">
        <f t="shared" ref="E140:G140" si="8">SUM(E7:E101)</f>
        <v>147471</v>
      </c>
      <c r="F140" s="25">
        <f t="shared" si="8"/>
        <v>37729</v>
      </c>
      <c r="G140" s="32">
        <f t="shared" si="8"/>
        <v>109742</v>
      </c>
      <c r="H140" s="14"/>
    </row>
    <row r="141" spans="1:9" x14ac:dyDescent="0.25">
      <c r="A141" s="12"/>
      <c r="B141" s="27" t="s">
        <v>4</v>
      </c>
      <c r="C141" s="28">
        <f>SUM(C102:C139)</f>
        <v>2607652</v>
      </c>
      <c r="D141" s="28">
        <f>SUM(D102:D139)</f>
        <v>2620306</v>
      </c>
      <c r="E141" s="29">
        <f t="shared" ref="E141:G141" si="9">SUM(E102:E139)</f>
        <v>12654</v>
      </c>
      <c r="F141" s="28">
        <f t="shared" si="9"/>
        <v>24005</v>
      </c>
      <c r="G141" s="33">
        <f t="shared" si="9"/>
        <v>-11351</v>
      </c>
    </row>
    <row r="142" spans="1:9" x14ac:dyDescent="0.25">
      <c r="A142" s="7"/>
      <c r="B142" s="4"/>
      <c r="C142" s="5"/>
      <c r="D142" s="5"/>
      <c r="G142" s="14"/>
    </row>
    <row r="143" spans="1:9" x14ac:dyDescent="0.25">
      <c r="G143" s="14"/>
    </row>
    <row r="144" spans="1:9" x14ac:dyDescent="0.25">
      <c r="G144" s="14"/>
    </row>
    <row r="145" spans="7:7" x14ac:dyDescent="0.25">
      <c r="G145" s="14"/>
    </row>
    <row r="146" spans="7:7" x14ac:dyDescent="0.25">
      <c r="G146" s="14"/>
    </row>
    <row r="147" spans="7:7" x14ac:dyDescent="0.25">
      <c r="G147" s="14"/>
    </row>
    <row r="148" spans="7:7" x14ac:dyDescent="0.25">
      <c r="G148" s="14"/>
    </row>
    <row r="149" spans="7:7" x14ac:dyDescent="0.25">
      <c r="G149" s="14"/>
    </row>
    <row r="150" spans="7:7" x14ac:dyDescent="0.25">
      <c r="G150" s="14"/>
    </row>
    <row r="151" spans="7:7" x14ac:dyDescent="0.25">
      <c r="G151" s="14"/>
    </row>
    <row r="152" spans="7:7" x14ac:dyDescent="0.25">
      <c r="G152" s="14"/>
    </row>
    <row r="153" spans="7:7" x14ac:dyDescent="0.25">
      <c r="G153" s="14"/>
    </row>
    <row r="154" spans="7:7" x14ac:dyDescent="0.25">
      <c r="G154" s="14"/>
    </row>
    <row r="155" spans="7:7" x14ac:dyDescent="0.25">
      <c r="G155" s="14"/>
    </row>
    <row r="156" spans="7:7" x14ac:dyDescent="0.25">
      <c r="G156" s="14"/>
    </row>
    <row r="157" spans="7:7" x14ac:dyDescent="0.25">
      <c r="G157" s="14"/>
    </row>
    <row r="158" spans="7:7" x14ac:dyDescent="0.25">
      <c r="G158" s="14"/>
    </row>
    <row r="159" spans="7:7" x14ac:dyDescent="0.25">
      <c r="G159" s="14"/>
    </row>
    <row r="160" spans="7:7" x14ac:dyDescent="0.25">
      <c r="G160" s="14"/>
    </row>
    <row r="161" spans="7:7" x14ac:dyDescent="0.25">
      <c r="G161" s="14"/>
    </row>
    <row r="162" spans="7:7" x14ac:dyDescent="0.25">
      <c r="G162" s="14"/>
    </row>
    <row r="163" spans="7:7" x14ac:dyDescent="0.25">
      <c r="G163" s="14"/>
    </row>
  </sheetData>
  <mergeCells count="3">
    <mergeCell ref="E3:G3"/>
    <mergeCell ref="A1:G1"/>
    <mergeCell ref="A2:G2"/>
  </mergeCells>
  <phoneticPr fontId="2" type="noConversion"/>
  <conditionalFormatting sqref="A5:G141">
    <cfRule type="expression" dxfId="0" priority="8" stopIfTrue="1">
      <formula>MOD(ROW(),2)</formula>
    </cfRule>
  </conditionalFormatting>
  <pageMargins left="0.75" right="0.75" top="1" bottom="1" header="0.5" footer="0.5"/>
  <pageSetup orientation="landscape" horizontalDpi="1200" verticalDpi="1200" r:id="rId1"/>
  <ignoredErrors>
    <ignoredError sqref="A7:B15 A16:B16 E7:E130 K8:IV139 A17:B139 E132:E139 K7:IV7" numberStoredAsText="1"/>
    <ignoredError sqref="C140 C14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</vt:lpstr>
      <vt:lpstr>Table!Print_Area</vt:lpstr>
      <vt:lpstr>Table!Print_Titles</vt:lpstr>
    </vt:vector>
  </TitlesOfParts>
  <Company>Weldon Cooper Center for Public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Lombard</dc:creator>
  <cp:lastModifiedBy>Lombard, Hamilton P (hl2qs)</cp:lastModifiedBy>
  <cp:lastPrinted>2021-01-29T19:13:52Z</cp:lastPrinted>
  <dcterms:created xsi:type="dcterms:W3CDTF">2011-04-11T16:16:02Z</dcterms:created>
  <dcterms:modified xsi:type="dcterms:W3CDTF">2025-01-23T21:02:05Z</dcterms:modified>
</cp:coreProperties>
</file>