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6 Population Estimates" sheetId="1" r:id="rId1"/>
  </sheets>
  <definedNames>
    <definedName name="_xlnm.Print_Area" localSheetId="0">'2016 Population Estimates'!$5:$141</definedName>
    <definedName name="_xlnm.Print_Titles" localSheetId="0">'2016 Population Estimates'!$5:$5</definedName>
  </definedNames>
  <calcPr calcId="162913" fullCalcOnLoad="1"/>
</workbook>
</file>

<file path=xl/calcChain.xml><?xml version="1.0" encoding="utf-8"?>
<calcChain xmlns="http://schemas.openxmlformats.org/spreadsheetml/2006/main">
  <c r="F7" i="1" l="1"/>
  <c r="C10" i="1"/>
  <c r="K10" i="1"/>
  <c r="C11" i="1"/>
  <c r="K11" i="1"/>
  <c r="C12" i="1"/>
  <c r="M12" i="1"/>
  <c r="C13" i="1"/>
  <c r="E13" i="1"/>
  <c r="C14" i="1"/>
  <c r="I14" i="1"/>
  <c r="C15" i="1"/>
  <c r="K15" i="1"/>
  <c r="G15" i="1"/>
  <c r="C16" i="1"/>
  <c r="E16" i="1"/>
  <c r="C17" i="1"/>
  <c r="M17" i="1"/>
  <c r="C18" i="1"/>
  <c r="M18" i="1"/>
  <c r="C19" i="1"/>
  <c r="G19" i="1"/>
  <c r="C20" i="1"/>
  <c r="I20" i="1"/>
  <c r="C21" i="1"/>
  <c r="E21" i="1"/>
  <c r="C22" i="1"/>
  <c r="C23" i="1"/>
  <c r="I23" i="1"/>
  <c r="C24" i="1"/>
  <c r="C25" i="1"/>
  <c r="E25" i="1"/>
  <c r="C26" i="1"/>
  <c r="K26" i="1"/>
  <c r="C27" i="1"/>
  <c r="K27" i="1"/>
  <c r="C28" i="1"/>
  <c r="C29" i="1"/>
  <c r="E29" i="1"/>
  <c r="C30" i="1"/>
  <c r="M30" i="1"/>
  <c r="C31" i="1"/>
  <c r="M31" i="1"/>
  <c r="C32" i="1"/>
  <c r="C33" i="1"/>
  <c r="G33" i="1"/>
  <c r="C34" i="1"/>
  <c r="C35" i="1"/>
  <c r="C36" i="1"/>
  <c r="E36" i="1"/>
  <c r="C37" i="1"/>
  <c r="E37" i="1"/>
  <c r="C38" i="1"/>
  <c r="K38" i="1"/>
  <c r="C39" i="1"/>
  <c r="K39" i="1"/>
  <c r="C40" i="1"/>
  <c r="E40" i="1"/>
  <c r="C41" i="1"/>
  <c r="M41" i="1"/>
  <c r="C42" i="1"/>
  <c r="G42" i="1"/>
  <c r="C43" i="1"/>
  <c r="I43" i="1"/>
  <c r="C44" i="1"/>
  <c r="K44" i="1"/>
  <c r="C45" i="1"/>
  <c r="K45" i="1"/>
  <c r="C46" i="1"/>
  <c r="G46" i="1"/>
  <c r="C47" i="1"/>
  <c r="M47" i="1"/>
  <c r="C48" i="1"/>
  <c r="I48" i="1"/>
  <c r="C49" i="1"/>
  <c r="C50" i="1"/>
  <c r="G50" i="1"/>
  <c r="C51" i="1"/>
  <c r="C52" i="1"/>
  <c r="E52" i="1"/>
  <c r="C53" i="1"/>
  <c r="G53" i="1"/>
  <c r="C54" i="1"/>
  <c r="M54" i="1"/>
  <c r="C55" i="1"/>
  <c r="G55" i="1"/>
  <c r="C56" i="1"/>
  <c r="I56" i="1"/>
  <c r="C57" i="1"/>
  <c r="E57" i="1"/>
  <c r="C58" i="1"/>
  <c r="M58" i="1"/>
  <c r="C59" i="1"/>
  <c r="E59" i="1"/>
  <c r="G59" i="1"/>
  <c r="C60" i="1"/>
  <c r="G60" i="1"/>
  <c r="C61" i="1"/>
  <c r="I61" i="1"/>
  <c r="C62" i="1"/>
  <c r="M62" i="1"/>
  <c r="C63" i="1"/>
  <c r="I63" i="1"/>
  <c r="C64" i="1"/>
  <c r="C65" i="1"/>
  <c r="M65" i="1"/>
  <c r="C66" i="1"/>
  <c r="C67" i="1"/>
  <c r="K67" i="1"/>
  <c r="C68" i="1"/>
  <c r="G68" i="1"/>
  <c r="E68" i="1"/>
  <c r="C69" i="1"/>
  <c r="G69" i="1"/>
  <c r="C70" i="1"/>
  <c r="G70" i="1"/>
  <c r="C71" i="1"/>
  <c r="K71" i="1"/>
  <c r="C72" i="1"/>
  <c r="I72" i="1"/>
  <c r="C73" i="1"/>
  <c r="K73" i="1"/>
  <c r="C74" i="1"/>
  <c r="E74" i="1"/>
  <c r="G74" i="1"/>
  <c r="C75" i="1"/>
  <c r="I75" i="1"/>
  <c r="C76" i="1"/>
  <c r="M76" i="1"/>
  <c r="C77" i="1"/>
  <c r="K77" i="1"/>
  <c r="C78" i="1"/>
  <c r="I78" i="1"/>
  <c r="K78" i="1"/>
  <c r="C79" i="1"/>
  <c r="C80" i="1"/>
  <c r="E80" i="1"/>
  <c r="C81" i="1"/>
  <c r="C82" i="1"/>
  <c r="K82" i="1"/>
  <c r="C83" i="1"/>
  <c r="G83" i="1"/>
  <c r="C84" i="1"/>
  <c r="M84" i="1"/>
  <c r="C85" i="1"/>
  <c r="M85" i="1"/>
  <c r="C86" i="1"/>
  <c r="M86" i="1"/>
  <c r="C87" i="1"/>
  <c r="E87" i="1"/>
  <c r="C88" i="1"/>
  <c r="G88" i="1"/>
  <c r="C89" i="1"/>
  <c r="I89" i="1"/>
  <c r="C90" i="1"/>
  <c r="E90" i="1"/>
  <c r="C91" i="1"/>
  <c r="G91" i="1"/>
  <c r="C92" i="1"/>
  <c r="M92" i="1"/>
  <c r="C93" i="1"/>
  <c r="E93" i="1"/>
  <c r="C94" i="1"/>
  <c r="I94" i="1"/>
  <c r="C95" i="1"/>
  <c r="M95" i="1"/>
  <c r="C96" i="1"/>
  <c r="I96" i="1"/>
  <c r="C97" i="1"/>
  <c r="C98" i="1"/>
  <c r="E98" i="1"/>
  <c r="C99" i="1"/>
  <c r="E99" i="1"/>
  <c r="C100" i="1"/>
  <c r="K100" i="1"/>
  <c r="C101" i="1"/>
  <c r="K101" i="1"/>
  <c r="C102" i="1"/>
  <c r="K102" i="1"/>
  <c r="C103" i="1"/>
  <c r="E103" i="1"/>
  <c r="C104" i="1"/>
  <c r="M104" i="1"/>
  <c r="C105" i="1"/>
  <c r="E105" i="1"/>
  <c r="C106" i="1"/>
  <c r="I106" i="1"/>
  <c r="C107" i="1"/>
  <c r="K107" i="1"/>
  <c r="C108" i="1"/>
  <c r="M108" i="1"/>
  <c r="C109" i="1"/>
  <c r="G109" i="1"/>
  <c r="C110" i="1"/>
  <c r="C111" i="1"/>
  <c r="I111" i="1"/>
  <c r="C112" i="1"/>
  <c r="I112" i="1"/>
  <c r="C113" i="1"/>
  <c r="E113" i="1"/>
  <c r="C114" i="1"/>
  <c r="E114" i="1"/>
  <c r="C115" i="1"/>
  <c r="M115" i="1"/>
  <c r="C116" i="1"/>
  <c r="E116" i="1"/>
  <c r="C117" i="1"/>
  <c r="G117" i="1"/>
  <c r="C118" i="1"/>
  <c r="G118" i="1"/>
  <c r="C119" i="1"/>
  <c r="I119" i="1"/>
  <c r="C120" i="1"/>
  <c r="M120" i="1"/>
  <c r="C121" i="1"/>
  <c r="M121" i="1"/>
  <c r="C122" i="1"/>
  <c r="I122" i="1"/>
  <c r="C123" i="1"/>
  <c r="M123" i="1"/>
  <c r="C124" i="1"/>
  <c r="E124" i="1"/>
  <c r="C125" i="1"/>
  <c r="E125" i="1"/>
  <c r="C126" i="1"/>
  <c r="M126" i="1"/>
  <c r="C127" i="1"/>
  <c r="M127" i="1"/>
  <c r="C128" i="1"/>
  <c r="G128" i="1"/>
  <c r="C129" i="1"/>
  <c r="I129" i="1"/>
  <c r="C130" i="1"/>
  <c r="C131" i="1"/>
  <c r="E131" i="1"/>
  <c r="C132" i="1"/>
  <c r="C133" i="1"/>
  <c r="K133" i="1"/>
  <c r="C134" i="1"/>
  <c r="E134" i="1"/>
  <c r="C135" i="1"/>
  <c r="E135" i="1"/>
  <c r="C136" i="1"/>
  <c r="M136" i="1"/>
  <c r="C137" i="1"/>
  <c r="M137" i="1"/>
  <c r="C138" i="1"/>
  <c r="K138" i="1"/>
  <c r="C139" i="1"/>
  <c r="I139" i="1"/>
  <c r="C140" i="1"/>
  <c r="G140" i="1"/>
  <c r="C141" i="1"/>
  <c r="M141" i="1"/>
  <c r="C9" i="1"/>
  <c r="G9" i="1"/>
  <c r="H7" i="1"/>
  <c r="L7" i="1"/>
  <c r="J7" i="1"/>
  <c r="C7" i="1"/>
  <c r="M7" i="1"/>
  <c r="D7" i="1"/>
  <c r="G52" i="1"/>
  <c r="G10" i="1"/>
  <c r="E118" i="1"/>
  <c r="E79" i="1"/>
  <c r="K88" i="1"/>
  <c r="E33" i="1"/>
  <c r="G11" i="1"/>
  <c r="E41" i="1"/>
  <c r="M59" i="1"/>
  <c r="E11" i="1"/>
  <c r="G106" i="1"/>
  <c r="G107" i="1"/>
  <c r="G45" i="1"/>
  <c r="M67" i="1"/>
  <c r="M116" i="1"/>
  <c r="E20" i="1"/>
  <c r="I10" i="1"/>
  <c r="E18" i="1"/>
  <c r="G141" i="1"/>
  <c r="K106" i="1"/>
  <c r="E92" i="1"/>
  <c r="E54" i="1"/>
  <c r="E127" i="1"/>
  <c r="K92" i="1"/>
  <c r="M11" i="1"/>
  <c r="K47" i="1"/>
  <c r="M72" i="1"/>
  <c r="G37" i="1"/>
  <c r="E78" i="1"/>
  <c r="G43" i="1"/>
  <c r="K55" i="1"/>
  <c r="G72" i="1"/>
  <c r="G58" i="1"/>
  <c r="I92" i="1"/>
  <c r="K137" i="1"/>
  <c r="I37" i="1"/>
  <c r="E81" i="1"/>
  <c r="I59" i="1"/>
  <c r="E58" i="1"/>
  <c r="K72" i="1"/>
  <c r="G71" i="1"/>
  <c r="M102" i="1"/>
  <c r="I15" i="1"/>
  <c r="G77" i="1"/>
  <c r="M32" i="1"/>
  <c r="M125" i="1"/>
  <c r="G31" i="1"/>
  <c r="K119" i="1"/>
  <c r="E119" i="1"/>
  <c r="E73" i="1"/>
  <c r="K52" i="1"/>
  <c r="E67" i="1"/>
  <c r="E121" i="1"/>
  <c r="E17" i="1"/>
  <c r="K98" i="1"/>
  <c r="G119" i="1"/>
  <c r="M112" i="1"/>
  <c r="I98" i="1"/>
  <c r="I84" i="1"/>
  <c r="G136" i="1"/>
  <c r="I73" i="1"/>
  <c r="M119" i="1"/>
  <c r="K21" i="1"/>
  <c r="G28" i="1"/>
  <c r="G133" i="1"/>
  <c r="I29" i="1"/>
  <c r="I90" i="1"/>
  <c r="I137" i="1"/>
  <c r="M73" i="1"/>
  <c r="G137" i="1"/>
  <c r="I110" i="1"/>
  <c r="I54" i="1"/>
  <c r="G54" i="1"/>
  <c r="E34" i="1"/>
  <c r="G32" i="1"/>
  <c r="M63" i="1"/>
  <c r="E76" i="1"/>
  <c r="K32" i="1"/>
  <c r="G134" i="1"/>
  <c r="I102" i="1"/>
  <c r="E55" i="1"/>
  <c r="I127" i="1"/>
  <c r="E115" i="1"/>
  <c r="E100" i="1"/>
  <c r="E56" i="1"/>
  <c r="K54" i="1"/>
  <c r="K37" i="1"/>
  <c r="K51" i="1"/>
  <c r="K90" i="1"/>
  <c r="M55" i="1"/>
  <c r="M23" i="1"/>
  <c r="K24" i="1"/>
  <c r="E137" i="1"/>
  <c r="M37" i="1"/>
  <c r="I45" i="1"/>
  <c r="K141" i="1"/>
  <c r="I67" i="1"/>
  <c r="G76" i="1"/>
  <c r="K125" i="1"/>
  <c r="M52" i="1"/>
  <c r="M15" i="1"/>
  <c r="G102" i="1"/>
  <c r="E102" i="1"/>
  <c r="E45" i="1"/>
  <c r="I55" i="1"/>
  <c r="I100" i="1"/>
  <c r="K20" i="1"/>
  <c r="I128" i="1"/>
  <c r="K81" i="1"/>
  <c r="E31" i="1"/>
  <c r="G73" i="1"/>
  <c r="M107" i="1"/>
  <c r="I115" i="1"/>
  <c r="M43" i="1"/>
  <c r="G67" i="1"/>
  <c r="M74" i="1"/>
  <c r="M90" i="1"/>
  <c r="G98" i="1"/>
  <c r="E64" i="1"/>
  <c r="M45" i="1"/>
  <c r="G100" i="1"/>
  <c r="I81" i="1"/>
  <c r="E15" i="1"/>
  <c r="M80" i="1"/>
  <c r="K121" i="1"/>
  <c r="I31" i="1"/>
  <c r="K134" i="1"/>
  <c r="E51" i="1"/>
  <c r="M106" i="1"/>
  <c r="M50" i="1"/>
  <c r="E106" i="1"/>
  <c r="M77" i="1"/>
  <c r="M20" i="1"/>
  <c r="I104" i="1"/>
  <c r="E84" i="1"/>
  <c r="G94" i="1"/>
  <c r="I133" i="1"/>
  <c r="M19" i="1"/>
  <c r="K59" i="1"/>
  <c r="M89" i="1"/>
  <c r="K84" i="1"/>
  <c r="I19" i="1"/>
  <c r="I18" i="1"/>
  <c r="K18" i="1"/>
  <c r="E71" i="1"/>
  <c r="G121" i="1"/>
  <c r="M139" i="1"/>
  <c r="I107" i="1"/>
  <c r="G84" i="1"/>
  <c r="E77" i="1"/>
  <c r="G92" i="1"/>
  <c r="K139" i="1"/>
  <c r="I50" i="1"/>
  <c r="G18" i="1"/>
  <c r="E107" i="1"/>
  <c r="M68" i="1"/>
  <c r="I11" i="1"/>
  <c r="G23" i="1"/>
  <c r="K94" i="1"/>
  <c r="G65" i="1"/>
  <c r="I71" i="1"/>
  <c r="E133" i="1"/>
  <c r="I52" i="1"/>
  <c r="M71" i="1"/>
  <c r="M88" i="1"/>
  <c r="K41" i="1"/>
  <c r="G129" i="1"/>
  <c r="E23" i="1"/>
  <c r="M133" i="1"/>
  <c r="E141" i="1"/>
  <c r="G29" i="1"/>
  <c r="K29" i="1"/>
  <c r="K19" i="1"/>
  <c r="K34" i="1"/>
  <c r="M34" i="1"/>
  <c r="M100" i="1"/>
  <c r="G90" i="1"/>
  <c r="M60" i="1"/>
  <c r="E43" i="1"/>
  <c r="M129" i="1"/>
  <c r="E19" i="1"/>
  <c r="I132" i="1"/>
  <c r="E129" i="1"/>
  <c r="E88" i="1"/>
  <c r="E104" i="1"/>
  <c r="I88" i="1"/>
  <c r="G41" i="1"/>
  <c r="I41" i="1"/>
  <c r="K58" i="1"/>
  <c r="I76" i="1"/>
  <c r="K23" i="1"/>
  <c r="M111" i="1"/>
  <c r="K57" i="1"/>
  <c r="K129" i="1"/>
  <c r="I141" i="1"/>
  <c r="I77" i="1"/>
  <c r="G110" i="1"/>
  <c r="G115" i="1"/>
  <c r="M29" i="1"/>
  <c r="K117" i="1"/>
  <c r="K76" i="1"/>
  <c r="K115" i="1"/>
  <c r="M98" i="1"/>
  <c r="I58" i="1"/>
  <c r="E139" i="1"/>
  <c r="M94" i="1"/>
  <c r="K114" i="1"/>
  <c r="G114" i="1"/>
  <c r="I114" i="1"/>
  <c r="M82" i="1"/>
  <c r="I82" i="1"/>
  <c r="E12" i="1"/>
  <c r="I12" i="1"/>
  <c r="K12" i="1"/>
  <c r="G39" i="1"/>
  <c r="E91" i="1"/>
  <c r="E108" i="1"/>
  <c r="M135" i="1"/>
  <c r="I109" i="1"/>
  <c r="K109" i="1"/>
  <c r="G78" i="1"/>
  <c r="I66" i="1"/>
  <c r="G66" i="1"/>
  <c r="G61" i="1"/>
  <c r="K61" i="1"/>
  <c r="E61" i="1"/>
  <c r="K56" i="1"/>
  <c r="M56" i="1"/>
  <c r="G56" i="1"/>
  <c r="I35" i="1"/>
  <c r="G35" i="1"/>
  <c r="E35" i="1"/>
  <c r="K31" i="1"/>
  <c r="M109" i="1"/>
  <c r="G12" i="1"/>
  <c r="E82" i="1"/>
  <c r="M35" i="1"/>
  <c r="G135" i="1"/>
  <c r="G131" i="1"/>
  <c r="K131" i="1"/>
  <c r="I131" i="1"/>
  <c r="M131" i="1"/>
  <c r="I126" i="1"/>
  <c r="G82" i="1"/>
  <c r="M13" i="1"/>
  <c r="K13" i="1"/>
  <c r="G13" i="1"/>
  <c r="I140" i="1"/>
  <c r="I87" i="1"/>
  <c r="M70" i="1"/>
  <c r="K70" i="1"/>
  <c r="E70" i="1"/>
  <c r="I70" i="1"/>
  <c r="I49" i="1"/>
  <c r="K49" i="1"/>
  <c r="G49" i="1"/>
  <c r="E49" i="1"/>
  <c r="M49" i="1"/>
  <c r="M39" i="1"/>
  <c r="I39" i="1"/>
  <c r="E39" i="1"/>
  <c r="M114" i="1"/>
  <c r="G113" i="1"/>
  <c r="K113" i="1"/>
  <c r="I113" i="1"/>
  <c r="G48" i="1"/>
  <c r="E27" i="1"/>
  <c r="G27" i="1"/>
  <c r="I27" i="1"/>
  <c r="M27" i="1"/>
  <c r="M118" i="1"/>
  <c r="E96" i="1"/>
  <c r="K96" i="1"/>
  <c r="G96" i="1"/>
  <c r="M96" i="1"/>
  <c r="G86" i="1"/>
  <c r="I86" i="1"/>
  <c r="E86" i="1"/>
  <c r="E75" i="1"/>
  <c r="K75" i="1"/>
  <c r="G75" i="1"/>
  <c r="M69" i="1"/>
  <c r="E69" i="1"/>
  <c r="I69" i="1"/>
  <c r="I21" i="1"/>
  <c r="G21" i="1"/>
  <c r="G112" i="1"/>
  <c r="K69" i="1"/>
  <c r="M21" i="1"/>
  <c r="K86" i="1"/>
  <c r="M66" i="1"/>
  <c r="E66" i="1"/>
  <c r="K123" i="1"/>
  <c r="I123" i="1"/>
  <c r="E123" i="1"/>
  <c r="G123" i="1"/>
  <c r="I95" i="1"/>
  <c r="M26" i="1"/>
  <c r="E26" i="1"/>
  <c r="I26" i="1"/>
  <c r="G26" i="1"/>
  <c r="K16" i="1"/>
  <c r="G16" i="1"/>
  <c r="M16" i="1"/>
  <c r="I16" i="1"/>
  <c r="I44" i="1"/>
  <c r="G57" i="1"/>
  <c r="E112" i="1"/>
  <c r="K112" i="1"/>
  <c r="M75" i="1"/>
  <c r="K66" i="1"/>
  <c r="E117" i="1"/>
  <c r="M117" i="1"/>
  <c r="I117" i="1"/>
  <c r="K105" i="1"/>
  <c r="K79" i="1"/>
  <c r="I79" i="1"/>
  <c r="M79" i="1"/>
  <c r="G79" i="1"/>
  <c r="K74" i="1"/>
  <c r="I74" i="1"/>
  <c r="I65" i="1"/>
  <c r="M113" i="1"/>
  <c r="I135" i="1"/>
  <c r="K135" i="1"/>
  <c r="E109" i="1"/>
  <c r="G127" i="1"/>
  <c r="K127" i="1"/>
  <c r="G122" i="1"/>
  <c r="G104" i="1"/>
  <c r="K104" i="1"/>
  <c r="M78" i="1"/>
  <c r="M61" i="1"/>
  <c r="I57" i="1"/>
  <c r="M57" i="1"/>
  <c r="K35" i="1"/>
  <c r="K30" i="1"/>
  <c r="I60" i="1"/>
  <c r="I68" i="1"/>
  <c r="E60" i="1"/>
  <c r="E47" i="1"/>
  <c r="E72" i="1"/>
  <c r="E94" i="1"/>
  <c r="K68" i="1"/>
  <c r="G20" i="1"/>
  <c r="K60" i="1"/>
  <c r="E111" i="1"/>
  <c r="I64" i="1"/>
  <c r="E24" i="1"/>
  <c r="G125" i="1"/>
  <c r="K43" i="1"/>
  <c r="G139" i="1"/>
  <c r="I47" i="1"/>
  <c r="I121" i="1"/>
  <c r="G47" i="1"/>
  <c r="I125" i="1"/>
  <c r="E130" i="1"/>
  <c r="I130" i="1"/>
  <c r="G22" i="1"/>
  <c r="K22" i="1"/>
  <c r="G25" i="1"/>
  <c r="I99" i="1"/>
  <c r="I30" i="1"/>
  <c r="E65" i="1"/>
  <c r="I105" i="1"/>
  <c r="G95" i="1"/>
  <c r="G44" i="1"/>
  <c r="E48" i="1"/>
  <c r="G87" i="1"/>
  <c r="K140" i="1"/>
  <c r="K126" i="1"/>
  <c r="I91" i="1"/>
  <c r="K17" i="1"/>
  <c r="M83" i="1"/>
  <c r="I53" i="1"/>
  <c r="M91" i="1"/>
  <c r="M99" i="1"/>
  <c r="K14" i="1"/>
  <c r="E42" i="1"/>
  <c r="E46" i="1"/>
  <c r="K80" i="1"/>
  <c r="I116" i="1"/>
  <c r="K62" i="1"/>
  <c r="G62" i="1"/>
  <c r="I22" i="1"/>
  <c r="M48" i="1"/>
  <c r="G38" i="1"/>
  <c r="K116" i="1"/>
  <c r="M42" i="1"/>
  <c r="M33" i="1"/>
  <c r="G93" i="1"/>
  <c r="K46" i="1"/>
  <c r="K40" i="1"/>
  <c r="E62" i="1"/>
  <c r="M22" i="1"/>
  <c r="K33" i="1"/>
  <c r="G85" i="1"/>
  <c r="I93" i="1"/>
  <c r="G120" i="1"/>
  <c r="E89" i="1"/>
  <c r="G80" i="1"/>
  <c r="M110" i="1"/>
  <c r="E110" i="1"/>
  <c r="K110" i="1"/>
  <c r="M64" i="1"/>
  <c r="K64" i="1"/>
  <c r="G64" i="1"/>
  <c r="K50" i="1"/>
  <c r="E50" i="1"/>
  <c r="E32" i="1"/>
  <c r="I32" i="1"/>
  <c r="I24" i="1"/>
  <c r="M24" i="1"/>
  <c r="G24" i="1"/>
  <c r="I13" i="1"/>
  <c r="G138" i="1"/>
  <c r="M138" i="1"/>
  <c r="K132" i="1"/>
  <c r="G132" i="1"/>
  <c r="M103" i="1"/>
  <c r="K103" i="1"/>
  <c r="K122" i="1"/>
  <c r="G36" i="1"/>
  <c r="I118" i="1"/>
  <c r="I108" i="1"/>
  <c r="K87" i="1"/>
  <c r="K108" i="1"/>
  <c r="E140" i="1"/>
  <c r="M44" i="1"/>
  <c r="E126" i="1"/>
  <c r="I40" i="1"/>
  <c r="K83" i="1"/>
  <c r="K91" i="1"/>
  <c r="G111" i="1"/>
  <c r="E132" i="1"/>
  <c r="K36" i="1"/>
  <c r="K93" i="1"/>
  <c r="E138" i="1"/>
  <c r="K111" i="1"/>
  <c r="M128" i="1"/>
  <c r="I134" i="1"/>
  <c r="K130" i="1"/>
  <c r="G101" i="1"/>
  <c r="G124" i="1"/>
  <c r="I25" i="1"/>
  <c r="E101" i="1"/>
  <c r="I42" i="1"/>
  <c r="G126" i="1"/>
  <c r="I103" i="1"/>
  <c r="I124" i="1"/>
  <c r="M38" i="1"/>
  <c r="K9" i="1"/>
  <c r="M130" i="1"/>
  <c r="I46" i="1"/>
  <c r="K99" i="1"/>
  <c r="M81" i="1"/>
  <c r="G81" i="1"/>
  <c r="I34" i="1"/>
  <c r="G34" i="1"/>
  <c r="I97" i="1"/>
  <c r="G97" i="1"/>
  <c r="M97" i="1"/>
  <c r="E53" i="1"/>
  <c r="K53" i="1"/>
  <c r="M14" i="1"/>
  <c r="E14" i="1"/>
  <c r="M25" i="1"/>
  <c r="G30" i="1"/>
  <c r="G105" i="1"/>
  <c r="M105" i="1"/>
  <c r="E95" i="1"/>
  <c r="E122" i="1"/>
  <c r="E44" i="1"/>
  <c r="M36" i="1"/>
  <c r="M122" i="1"/>
  <c r="K95" i="1"/>
  <c r="K118" i="1"/>
  <c r="K48" i="1"/>
  <c r="M87" i="1"/>
  <c r="G108" i="1"/>
  <c r="M40" i="1"/>
  <c r="I83" i="1"/>
  <c r="G17" i="1"/>
  <c r="M53" i="1"/>
  <c r="K65" i="1"/>
  <c r="G14" i="1"/>
  <c r="M93" i="1"/>
  <c r="E22" i="1"/>
  <c r="K128" i="1"/>
  <c r="K89" i="1"/>
  <c r="G116" i="1"/>
  <c r="M46" i="1"/>
  <c r="K124" i="1"/>
  <c r="I101" i="1"/>
  <c r="I80" i="1"/>
  <c r="K97" i="1"/>
  <c r="M9" i="1"/>
  <c r="E120" i="1"/>
  <c r="E38" i="1"/>
  <c r="I136" i="1"/>
  <c r="I62" i="1"/>
  <c r="K85" i="1"/>
  <c r="I85" i="1"/>
  <c r="I120" i="1"/>
  <c r="E30" i="1"/>
  <c r="E136" i="1"/>
  <c r="I9" i="1"/>
  <c r="E9" i="1"/>
  <c r="M140" i="1"/>
  <c r="I138" i="1"/>
  <c r="K136" i="1"/>
  <c r="M134" i="1"/>
  <c r="M132" i="1"/>
  <c r="G130" i="1"/>
  <c r="E128" i="1"/>
  <c r="M124" i="1"/>
  <c r="K120" i="1"/>
  <c r="G103" i="1"/>
  <c r="M101" i="1"/>
  <c r="G99" i="1"/>
  <c r="E97" i="1"/>
  <c r="G89" i="1"/>
  <c r="E85" i="1"/>
  <c r="E83" i="1"/>
  <c r="E63" i="1"/>
  <c r="K63" i="1"/>
  <c r="G63" i="1"/>
  <c r="G51" i="1"/>
  <c r="I51" i="1"/>
  <c r="M51" i="1"/>
  <c r="K42" i="1"/>
  <c r="G40" i="1"/>
  <c r="I38" i="1"/>
  <c r="I36" i="1"/>
  <c r="I33" i="1"/>
  <c r="M28" i="1"/>
  <c r="K28" i="1"/>
  <c r="I28" i="1"/>
  <c r="E28" i="1"/>
  <c r="K25" i="1"/>
  <c r="I17" i="1"/>
  <c r="M10" i="1"/>
  <c r="E10" i="1"/>
  <c r="K7" i="1"/>
  <c r="E7" i="1"/>
  <c r="I7" i="1"/>
  <c r="G7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<sst xmlns="http://schemas.openxmlformats.org/spreadsheetml/2006/main" count="145" uniqueCount="145">
  <si>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</si>
  <si>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</si>
  <si>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</si>
  <si>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</si>
  <si>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</si>
  <si>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</si>
  <si>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</si>
  <si>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</si>
  <si>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</si>
  <si>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</si>
  <si>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</si>
  <si>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</si>
  <si>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</si>
  <si>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</si>
  <si>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</si>
  <si>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</si>
  <si>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</si>
  <si>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</si>
  <si>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</si>
  <si>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</si>
  <si>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</si>
  <si>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</si>
  <si>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</si>
  <si>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</si>
  <si>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</si>
  <si>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</si>
  <si>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</si>
  <si>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</si>
  <si>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</si>
  <si>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</si>
  <si>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</si>
  <si>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</si>
  <si>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</si>
  <si>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</si>
  <si>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</si>
  <si>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</si>
  <si>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</si>
  <si>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</si>
  <si>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</si>
  <si>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</si>
  <si>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</si>
  <si>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</si>
  <si>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</si>
  <si>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</si>
  <si>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</si>
  <si>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</si>
  <si>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</si>
  <si>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</si>
  <si>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</si>
  <si>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</si>
  <si>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</si>
  <si>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</si>
  <si>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</si>
  <si>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</si>
  <si>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</si>
  <si>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</si>
  <si>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</si>
  <si>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</si>
  <si>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</si>
  <si>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</si>
  <si>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</si>
  <si>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</si>
  <si>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</si>
  <si>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</si>
  <si>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</si>
  <si>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</si>
  <si>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</si>
  <si>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</si>
  <si>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</si>
  <si>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</si>
  <si>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</si>
  <si>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</si>
  <si>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</si>
  <si>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</si>
  <si>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</si>
  <si>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</si>
  <si>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</si>
  <si>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</si>
  <si>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</si>
  <si>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</si>
  <si>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</si>
  <si>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</si>
  <si>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</si>
  <si>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</si>
  <si>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</si>
  <si>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</si>
  <si>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</si>
  <si>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</si>
  <si>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</si>
  <si>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</si>
  <si>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</si>
  <si>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</si>
  <si>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</si>
  <si>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</si>
  <si>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</si>
  <si>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</si>
  <si>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</si>
  <si>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</si>
  <si>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</si>
  <si>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</si>
  <si>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</si>
  <si>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</si>
  <si>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</si>
  <si>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</si>
  <si>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</si>
  <si>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</si>
  <si>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</si>
  <si>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</si>
  <si>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</si>
  <si>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</si>
  <si>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</si>
  <si>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</si>
  <si>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</si>
  <si>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</si>
  <si>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</si>
  <si>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</si>
  <si>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</si>
  <si>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</si>
  <si>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</si>
  <si>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</si>
  <si>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</si>
  <si>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</si>
  <si>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</si>
  <si>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</si>
  <si>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</si>
  <si>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</si>
  <si>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</si>
  <si>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</si>
  <si>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</si>
  <si>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</si>
  <si>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</si>
  <si>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</si>
  <si>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</si>
  <si>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</si>
  <si>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</si>
  <si>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</si>
  <si>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</si>
  <si>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</si>
  <si>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</si>
  <si>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</si>
  <si>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</si>
  <si>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</si>
  <si>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Source: United States Census Bureau, 2016 Population Estimates</t>
  </si>
  <si>
    <t>Data formatted and posted at http://demographics.coopercenter.org by the UVA Weldon Cooper Center, Demographics Research Group</t>
  </si>
  <si>
    <t>2016 Population Estimates by Race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</si>
</sst>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0" fillId="4" borderId="1" xfId="0" applyFont="1" applyFill="1" applyBorder="1"/>
    <xf numFmtId="0" fontId="10" fillId="4" borderId="5" xfId="0" applyFont="1" applyFill="1" applyBorder="1"/>
    <xf numFmtId="3" fontId="10" fillId="4" borderId="1" xfId="0" applyNumberFormat="1" applyFont="1" applyFill="1" applyBorder="1"/>
    <xf numFmtId="3" fontId="10" fillId="4" borderId="0" xfId="0" applyNumberFormat="1" applyFont="1" applyFill="1" applyBorder="1"/>
    <xf numFmtId="165" fontId="10" fillId="4" borderId="5" xfId="0" applyNumberFormat="1" applyFont="1" applyFill="1" applyBorder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="90" zoomScaleNormal="90" workbookViewId="0">
      <pane ySplit="5" topLeftCell="A6" activePane="bottomLeft" state="frozenSplit"/>
      <selection pane="bottomLeft" activeCell="A142" sqref="A142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21" ht="21.75" customHeight="1" x14ac:dyDescent="0.45">
      <c r="A1" s="23" t="s">
        <v>144</v>
      </c>
      <c r="B1" s="1"/>
      <c r="C1" s="2"/>
      <c r="D1" s="2"/>
    </row>
    <row r="2" spans="1:21" ht="18" x14ac:dyDescent="0.5">
      <c r="A2" s="5" t="s">
        <v>142</v>
      </c>
      <c r="B2" s="2"/>
      <c r="C2" s="2"/>
      <c r="D2" s="2"/>
    </row>
    <row r="3" spans="1:21" ht="18" x14ac:dyDescent="0.5">
      <c r="A3" s="24" t="s">
        <v>143</v>
      </c>
      <c r="B3" s="2"/>
      <c r="C3" s="2"/>
      <c r="D3" s="2"/>
    </row>
    <row r="4" spans="1:21" x14ac:dyDescent="0.45">
      <c r="A4" s="32"/>
      <c r="B4" s="32"/>
      <c r="C4" s="32"/>
      <c r="D4" s="32"/>
    </row>
    <row r="5" spans="1:21" s="4" customFormat="1" ht="24" customHeight="1" x14ac:dyDescent="0.35">
      <c r="A5" s="21" t="s">
        <v>0</v>
      </c>
      <c r="B5" s="21" t="s">
        <v>1</v>
      </c>
      <c r="C5" s="22" t="s">
        <v>2</v>
      </c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</row>
    <row r="6" spans="1:21" s="10" customFormat="1" ht="17" x14ac:dyDescent="0.5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Q6" s="11"/>
      <c r="R6" s="11"/>
      <c r="S6" s="11"/>
    </row>
    <row r="7" spans="1:21" s="10" customFormat="1" ht="17" x14ac:dyDescent="0.5">
      <c r="A7" s="25"/>
      <c r="B7" s="26" t="s">
        <v>8</v>
      </c>
      <c r="C7" s="27">
        <f>D7+F7+H7+J7+L7</f>
        <v>8411808</v>
      </c>
      <c r="D7" s="28">
        <f>SUM(D9:D141)</f>
        <v>5891553</v>
      </c>
      <c r="E7" s="29">
        <f>D7/C7</f>
        <v>0.70039080777877949</v>
      </c>
      <c r="F7" s="28">
        <f>SUM(F9:F141)</f>
        <v>1664523</v>
      </c>
      <c r="G7" s="29">
        <f>F7/C7</f>
        <v>0.1978793381874622</v>
      </c>
      <c r="H7" s="28">
        <f>SUM(H9:H141)</f>
        <v>555515</v>
      </c>
      <c r="I7" s="29">
        <f>H7/C7</f>
        <v>6.6039904857552623E-2</v>
      </c>
      <c r="J7" s="28">
        <f>SUM(J9:J141)</f>
        <v>54917</v>
      </c>
      <c r="K7" s="29">
        <f>J7/C7</f>
        <v>6.5285608040506872E-3</v>
      </c>
      <c r="L7" s="28">
        <f>SUM(L9:L141)</f>
        <v>245300</v>
      </c>
      <c r="M7" s="29">
        <f>L7/C7</f>
        <v>2.9161388372154953E-2</v>
      </c>
      <c r="N7" s="11"/>
      <c r="Q7" s="11"/>
      <c r="R7" s="11"/>
      <c r="S7" s="11"/>
      <c r="U7" s="11"/>
    </row>
    <row r="8" spans="1:21" s="10" customFormat="1" ht="17" x14ac:dyDescent="0.5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Q8" s="11"/>
      <c r="R8" s="11"/>
    </row>
    <row r="9" spans="1:21" s="10" customFormat="1" ht="17" x14ac:dyDescent="0.5">
      <c r="A9" s="15">
        <v>1</v>
      </c>
      <c r="B9" s="6" t="s">
        <v>9</v>
      </c>
      <c r="C9" s="12">
        <f>D9+F9+H9+J9+L9</f>
        <v>32947</v>
      </c>
      <c r="D9" s="13">
        <v>22527</v>
      </c>
      <c r="E9" s="14">
        <f>D9/C9</f>
        <v>0.68373448265395942</v>
      </c>
      <c r="F9" s="13">
        <v>9347</v>
      </c>
      <c r="G9" s="14">
        <f>F9/C9</f>
        <v>0.28369806052144353</v>
      </c>
      <c r="H9" s="13">
        <v>246</v>
      </c>
      <c r="I9" s="14">
        <f>H9/C9</f>
        <v>7.4665371657510549E-3</v>
      </c>
      <c r="J9" s="13">
        <v>266</v>
      </c>
      <c r="K9" s="14">
        <f>J9/C9</f>
        <v>8.0735727076820356E-3</v>
      </c>
      <c r="L9" s="13">
        <v>561</v>
      </c>
      <c r="M9" s="14">
        <f>L9/C9</f>
        <v>1.702734695116399E-2</v>
      </c>
      <c r="Q9" s="11"/>
      <c r="R9" s="11"/>
      <c r="S9" s="11"/>
    </row>
    <row r="10" spans="1:21" s="10" customFormat="1" ht="17" x14ac:dyDescent="0.5">
      <c r="A10" s="15">
        <v>3</v>
      </c>
      <c r="B10" s="6" t="s">
        <v>10</v>
      </c>
      <c r="C10" s="12">
        <f t="shared" ref="C10:C73" si="0">D10+F10+H10+J10+L10</f>
        <v>106878</v>
      </c>
      <c r="D10" s="13">
        <v>87681</v>
      </c>
      <c r="E10" s="14">
        <f t="shared" ref="E10:E73" si="1">D10/C10</f>
        <v>0.82038398922135514</v>
      </c>
      <c r="F10" s="13">
        <v>10554</v>
      </c>
      <c r="G10" s="14">
        <f t="shared" ref="G10:G73" si="2">F10/C10</f>
        <v>9.8748105316341997E-2</v>
      </c>
      <c r="H10" s="13">
        <v>5449</v>
      </c>
      <c r="I10" s="14">
        <f t="shared" ref="I10:I73" si="3">H10/C10</f>
        <v>5.0983364209659612E-2</v>
      </c>
      <c r="J10" s="13">
        <v>523</v>
      </c>
      <c r="K10" s="14">
        <f t="shared" ref="K10:K73" si="4">J10/C10</f>
        <v>4.8934298920264227E-3</v>
      </c>
      <c r="L10" s="13">
        <v>2671</v>
      </c>
      <c r="M10" s="14">
        <f t="shared" ref="M10:M73" si="5">L10/C10</f>
        <v>2.4991111360616779E-2</v>
      </c>
      <c r="Q10" s="11"/>
      <c r="R10" s="11"/>
      <c r="S10" s="11"/>
    </row>
    <row r="11" spans="1:21" s="10" customFormat="1" ht="17" x14ac:dyDescent="0.5">
      <c r="A11" s="15">
        <v>5</v>
      </c>
      <c r="B11" s="6" t="s">
        <v>11</v>
      </c>
      <c r="C11" s="12">
        <f t="shared" si="0"/>
        <v>15595</v>
      </c>
      <c r="D11" s="13">
        <v>14505</v>
      </c>
      <c r="E11" s="14">
        <f t="shared" si="1"/>
        <v>0.93010580314203273</v>
      </c>
      <c r="F11" s="13">
        <v>724</v>
      </c>
      <c r="G11" s="14">
        <f t="shared" si="2"/>
        <v>4.6425136261622313E-2</v>
      </c>
      <c r="H11" s="13">
        <v>45</v>
      </c>
      <c r="I11" s="14">
        <f t="shared" si="3"/>
        <v>2.8855402372555306E-3</v>
      </c>
      <c r="J11" s="13">
        <v>60</v>
      </c>
      <c r="K11" s="14">
        <f t="shared" si="4"/>
        <v>3.8473869830073742E-3</v>
      </c>
      <c r="L11" s="13">
        <v>261</v>
      </c>
      <c r="M11" s="14">
        <f t="shared" si="5"/>
        <v>1.6736133376082079E-2</v>
      </c>
      <c r="Q11" s="11"/>
      <c r="R11" s="11"/>
      <c r="S11" s="11"/>
    </row>
    <row r="12" spans="1:21" s="10" customFormat="1" ht="17" x14ac:dyDescent="0.5">
      <c r="A12" s="15">
        <v>7</v>
      </c>
      <c r="B12" s="6" t="s">
        <v>12</v>
      </c>
      <c r="C12" s="12">
        <f t="shared" si="0"/>
        <v>12913</v>
      </c>
      <c r="D12" s="13">
        <v>9698</v>
      </c>
      <c r="E12" s="14">
        <f t="shared" si="1"/>
        <v>0.75102609773096884</v>
      </c>
      <c r="F12" s="13">
        <v>2817</v>
      </c>
      <c r="G12" s="14">
        <f t="shared" si="2"/>
        <v>0.21815224967087432</v>
      </c>
      <c r="H12" s="13">
        <v>89</v>
      </c>
      <c r="I12" s="14">
        <f t="shared" si="3"/>
        <v>6.8922790985828236E-3</v>
      </c>
      <c r="J12" s="13">
        <v>80</v>
      </c>
      <c r="K12" s="14">
        <f t="shared" si="4"/>
        <v>6.1953070549059085E-3</v>
      </c>
      <c r="L12" s="13">
        <v>229</v>
      </c>
      <c r="M12" s="14">
        <f t="shared" si="5"/>
        <v>1.7734066444668163E-2</v>
      </c>
      <c r="Q12" s="11"/>
      <c r="R12" s="11"/>
      <c r="S12" s="11"/>
      <c r="T12" s="11"/>
      <c r="U12" s="11"/>
    </row>
    <row r="13" spans="1:21" s="10" customFormat="1" ht="17" x14ac:dyDescent="0.5">
      <c r="A13" s="15">
        <v>9</v>
      </c>
      <c r="B13" s="6" t="s">
        <v>13</v>
      </c>
      <c r="C13" s="12">
        <f t="shared" si="0"/>
        <v>31633</v>
      </c>
      <c r="D13" s="13">
        <v>24498</v>
      </c>
      <c r="E13" s="14">
        <f t="shared" si="1"/>
        <v>0.77444440931938163</v>
      </c>
      <c r="F13" s="13">
        <v>5967</v>
      </c>
      <c r="G13" s="14">
        <f t="shared" si="2"/>
        <v>0.18863212467992285</v>
      </c>
      <c r="H13" s="13">
        <v>172</v>
      </c>
      <c r="I13" s="14">
        <f t="shared" si="3"/>
        <v>5.4373597192804981E-3</v>
      </c>
      <c r="J13" s="13">
        <v>282</v>
      </c>
      <c r="K13" s="14">
        <f t="shared" si="4"/>
        <v>8.9147409350994206E-3</v>
      </c>
      <c r="L13" s="13">
        <v>714</v>
      </c>
      <c r="M13" s="14">
        <f t="shared" si="5"/>
        <v>2.2571365346315556E-2</v>
      </c>
      <c r="Q13" s="11"/>
      <c r="R13" s="11"/>
      <c r="S13" s="11"/>
    </row>
    <row r="14" spans="1:21" s="10" customFormat="1" ht="17" x14ac:dyDescent="0.5">
      <c r="A14" s="15">
        <v>11</v>
      </c>
      <c r="B14" s="6" t="s">
        <v>14</v>
      </c>
      <c r="C14" s="12">
        <f t="shared" si="0"/>
        <v>15475</v>
      </c>
      <c r="D14" s="13">
        <v>12049</v>
      </c>
      <c r="E14" s="14">
        <f t="shared" si="1"/>
        <v>0.77861066235864296</v>
      </c>
      <c r="F14" s="13">
        <v>3019</v>
      </c>
      <c r="G14" s="14">
        <f t="shared" si="2"/>
        <v>0.19508885298869144</v>
      </c>
      <c r="H14" s="13">
        <v>64</v>
      </c>
      <c r="I14" s="14">
        <f t="shared" si="3"/>
        <v>4.1357027463651049E-3</v>
      </c>
      <c r="J14" s="13">
        <v>49</v>
      </c>
      <c r="K14" s="14">
        <f t="shared" si="4"/>
        <v>3.1663974151857834E-3</v>
      </c>
      <c r="L14" s="13">
        <v>294</v>
      </c>
      <c r="M14" s="14">
        <f t="shared" si="5"/>
        <v>1.8998384491114701E-2</v>
      </c>
      <c r="Q14" s="11"/>
      <c r="R14" s="11"/>
    </row>
    <row r="15" spans="1:21" s="10" customFormat="1" ht="17" x14ac:dyDescent="0.5">
      <c r="A15" s="15">
        <v>13</v>
      </c>
      <c r="B15" s="6" t="s">
        <v>15</v>
      </c>
      <c r="C15" s="12">
        <f t="shared" si="0"/>
        <v>230050</v>
      </c>
      <c r="D15" s="13">
        <v>174722</v>
      </c>
      <c r="E15" s="14">
        <f t="shared" si="1"/>
        <v>0.75949576179091505</v>
      </c>
      <c r="F15" s="13">
        <v>21693</v>
      </c>
      <c r="G15" s="14">
        <f t="shared" si="2"/>
        <v>9.4296891980004349E-2</v>
      </c>
      <c r="H15" s="13">
        <v>24307</v>
      </c>
      <c r="I15" s="14">
        <f t="shared" si="3"/>
        <v>0.10565963920886763</v>
      </c>
      <c r="J15" s="13">
        <v>1880</v>
      </c>
      <c r="K15" s="14">
        <f t="shared" si="4"/>
        <v>8.1721364920669427E-3</v>
      </c>
      <c r="L15" s="13">
        <v>7448</v>
      </c>
      <c r="M15" s="14">
        <f t="shared" si="5"/>
        <v>3.2375570528146054E-2</v>
      </c>
      <c r="Q15" s="11"/>
      <c r="R15" s="11"/>
      <c r="S15" s="11"/>
    </row>
    <row r="16" spans="1:21" s="10" customFormat="1" ht="17" x14ac:dyDescent="0.5">
      <c r="A16" s="15">
        <v>15</v>
      </c>
      <c r="B16" s="6" t="s">
        <v>16</v>
      </c>
      <c r="C16" s="12">
        <f t="shared" si="0"/>
        <v>74997</v>
      </c>
      <c r="D16" s="13">
        <v>70079</v>
      </c>
      <c r="E16" s="14">
        <f t="shared" si="1"/>
        <v>0.9344240436284118</v>
      </c>
      <c r="F16" s="13">
        <v>3208</v>
      </c>
      <c r="G16" s="14">
        <f t="shared" si="2"/>
        <v>4.2775044335106739E-2</v>
      </c>
      <c r="H16" s="13">
        <v>494</v>
      </c>
      <c r="I16" s="14">
        <f t="shared" si="3"/>
        <v>6.5869301438724213E-3</v>
      </c>
      <c r="J16" s="13">
        <v>212</v>
      </c>
      <c r="K16" s="14">
        <f t="shared" si="4"/>
        <v>2.8267797378561809E-3</v>
      </c>
      <c r="L16" s="13">
        <v>1004</v>
      </c>
      <c r="M16" s="14">
        <f t="shared" si="5"/>
        <v>1.3387202154752857E-2</v>
      </c>
      <c r="Q16" s="11"/>
      <c r="R16" s="11"/>
    </row>
    <row r="17" spans="1:21" s="10" customFormat="1" ht="17" x14ac:dyDescent="0.5">
      <c r="A17" s="15">
        <v>17</v>
      </c>
      <c r="B17" s="6" t="s">
        <v>17</v>
      </c>
      <c r="C17" s="12">
        <f t="shared" si="0"/>
        <v>4476</v>
      </c>
      <c r="D17" s="13">
        <v>4176</v>
      </c>
      <c r="E17" s="14">
        <f t="shared" si="1"/>
        <v>0.93297587131367288</v>
      </c>
      <c r="F17" s="13">
        <v>218</v>
      </c>
      <c r="G17" s="14">
        <f t="shared" si="2"/>
        <v>4.8704200178731012E-2</v>
      </c>
      <c r="H17" s="13">
        <v>22</v>
      </c>
      <c r="I17" s="14">
        <f t="shared" si="3"/>
        <v>4.9151027703306528E-3</v>
      </c>
      <c r="J17" s="13">
        <v>11</v>
      </c>
      <c r="K17" s="14">
        <f t="shared" si="4"/>
        <v>2.4575513851653264E-3</v>
      </c>
      <c r="L17" s="13">
        <v>49</v>
      </c>
      <c r="M17" s="14">
        <f t="shared" si="5"/>
        <v>1.0947274352100089E-2</v>
      </c>
      <c r="Q17" s="11"/>
      <c r="R17" s="11"/>
      <c r="S17" s="11"/>
    </row>
    <row r="18" spans="1:21" s="10" customFormat="1" ht="17" x14ac:dyDescent="0.5">
      <c r="A18" s="15">
        <v>19</v>
      </c>
      <c r="B18" s="6" t="s">
        <v>18</v>
      </c>
      <c r="C18" s="12">
        <f t="shared" si="0"/>
        <v>77960</v>
      </c>
      <c r="D18" s="13">
        <v>70081</v>
      </c>
      <c r="E18" s="14">
        <f t="shared" si="1"/>
        <v>0.89893535146228831</v>
      </c>
      <c r="F18" s="13">
        <v>5503</v>
      </c>
      <c r="G18" s="14">
        <f t="shared" si="2"/>
        <v>7.0587480759363774E-2</v>
      </c>
      <c r="H18" s="13">
        <v>916</v>
      </c>
      <c r="I18" s="14">
        <f t="shared" si="3"/>
        <v>1.1749615187275526E-2</v>
      </c>
      <c r="J18" s="13">
        <v>276</v>
      </c>
      <c r="K18" s="14">
        <f t="shared" si="4"/>
        <v>3.5402770651616214E-3</v>
      </c>
      <c r="L18" s="13">
        <v>1184</v>
      </c>
      <c r="M18" s="14">
        <f t="shared" si="5"/>
        <v>1.5187275525910723E-2</v>
      </c>
      <c r="Q18" s="11"/>
      <c r="R18" s="11"/>
      <c r="S18" s="11"/>
    </row>
    <row r="19" spans="1:21" s="10" customFormat="1" ht="17" x14ac:dyDescent="0.5">
      <c r="A19" s="15">
        <v>21</v>
      </c>
      <c r="B19" s="6" t="s">
        <v>19</v>
      </c>
      <c r="C19" s="12">
        <f t="shared" si="0"/>
        <v>6513</v>
      </c>
      <c r="D19" s="13">
        <v>6178</v>
      </c>
      <c r="E19" s="14">
        <f t="shared" si="1"/>
        <v>0.94856440964225397</v>
      </c>
      <c r="F19" s="13">
        <v>241</v>
      </c>
      <c r="G19" s="14">
        <f t="shared" si="2"/>
        <v>3.7002917242438198E-2</v>
      </c>
      <c r="H19" s="13">
        <v>26</v>
      </c>
      <c r="I19" s="14">
        <f t="shared" si="3"/>
        <v>3.9920159680638719E-3</v>
      </c>
      <c r="J19" s="13">
        <v>11</v>
      </c>
      <c r="K19" s="14">
        <f t="shared" si="4"/>
        <v>1.6889298326424075E-3</v>
      </c>
      <c r="L19" s="13">
        <v>57</v>
      </c>
      <c r="M19" s="14">
        <f t="shared" si="5"/>
        <v>8.7517273146015661E-3</v>
      </c>
      <c r="Q19" s="11"/>
      <c r="R19" s="11"/>
    </row>
    <row r="20" spans="1:21" s="10" customFormat="1" ht="17" x14ac:dyDescent="0.5">
      <c r="A20" s="15">
        <v>23</v>
      </c>
      <c r="B20" s="6" t="s">
        <v>20</v>
      </c>
      <c r="C20" s="12">
        <f t="shared" si="0"/>
        <v>33231</v>
      </c>
      <c r="D20" s="13">
        <v>31383</v>
      </c>
      <c r="E20" s="14">
        <f t="shared" si="1"/>
        <v>0.94438927507447867</v>
      </c>
      <c r="F20" s="13">
        <v>1067</v>
      </c>
      <c r="G20" s="14">
        <f t="shared" si="2"/>
        <v>3.2108573320092683E-2</v>
      </c>
      <c r="H20" s="13">
        <v>247</v>
      </c>
      <c r="I20" s="14">
        <f t="shared" si="3"/>
        <v>7.4328187535734709E-3</v>
      </c>
      <c r="J20" s="13">
        <v>107</v>
      </c>
      <c r="K20" s="14">
        <f t="shared" si="4"/>
        <v>3.2198850470945804E-3</v>
      </c>
      <c r="L20" s="13">
        <v>427</v>
      </c>
      <c r="M20" s="14">
        <f t="shared" si="5"/>
        <v>1.2849447804760616E-2</v>
      </c>
      <c r="Q20" s="11"/>
      <c r="R20" s="11"/>
      <c r="S20" s="11"/>
    </row>
    <row r="21" spans="1:21" s="10" customFormat="1" ht="17" x14ac:dyDescent="0.5">
      <c r="A21" s="15">
        <v>25</v>
      </c>
      <c r="B21" s="6" t="s">
        <v>21</v>
      </c>
      <c r="C21" s="12">
        <f t="shared" si="0"/>
        <v>16243</v>
      </c>
      <c r="D21" s="13">
        <v>6961</v>
      </c>
      <c r="E21" s="14">
        <f t="shared" si="1"/>
        <v>0.42855383857661761</v>
      </c>
      <c r="F21" s="13">
        <v>8962</v>
      </c>
      <c r="G21" s="14">
        <f t="shared" si="2"/>
        <v>0.55174536723511669</v>
      </c>
      <c r="H21" s="13">
        <v>62</v>
      </c>
      <c r="I21" s="14">
        <f t="shared" si="3"/>
        <v>3.817028873976482E-3</v>
      </c>
      <c r="J21" s="13">
        <v>73</v>
      </c>
      <c r="K21" s="14">
        <f t="shared" si="4"/>
        <v>4.4942436741981159E-3</v>
      </c>
      <c r="L21" s="13">
        <v>185</v>
      </c>
      <c r="M21" s="14">
        <f t="shared" si="5"/>
        <v>1.1389521640091117E-2</v>
      </c>
      <c r="Q21" s="11"/>
      <c r="R21" s="11"/>
      <c r="S21" s="11"/>
    </row>
    <row r="22" spans="1:21" s="10" customFormat="1" ht="17" x14ac:dyDescent="0.5">
      <c r="A22" s="15">
        <v>27</v>
      </c>
      <c r="B22" s="6" t="s">
        <v>22</v>
      </c>
      <c r="C22" s="12">
        <f t="shared" si="0"/>
        <v>22178</v>
      </c>
      <c r="D22" s="13">
        <v>21174</v>
      </c>
      <c r="E22" s="14">
        <f t="shared" si="1"/>
        <v>0.95472991252592654</v>
      </c>
      <c r="F22" s="13">
        <v>716</v>
      </c>
      <c r="G22" s="14">
        <f t="shared" si="2"/>
        <v>3.2284245648841192E-2</v>
      </c>
      <c r="H22" s="13">
        <v>111</v>
      </c>
      <c r="I22" s="14">
        <f t="shared" si="3"/>
        <v>5.0049598701415818E-3</v>
      </c>
      <c r="J22" s="13">
        <v>33</v>
      </c>
      <c r="K22" s="14">
        <f t="shared" si="4"/>
        <v>1.4879610424745242E-3</v>
      </c>
      <c r="L22" s="13">
        <v>144</v>
      </c>
      <c r="M22" s="14">
        <f t="shared" si="5"/>
        <v>6.4929209126161061E-3</v>
      </c>
      <c r="Q22" s="11"/>
      <c r="R22" s="11"/>
      <c r="S22" s="11"/>
    </row>
    <row r="23" spans="1:21" s="10" customFormat="1" ht="17" x14ac:dyDescent="0.5">
      <c r="A23" s="15">
        <v>29</v>
      </c>
      <c r="B23" s="6" t="s">
        <v>23</v>
      </c>
      <c r="C23" s="12">
        <f t="shared" si="0"/>
        <v>17048</v>
      </c>
      <c r="D23" s="13">
        <v>10759</v>
      </c>
      <c r="E23" s="14">
        <f t="shared" si="1"/>
        <v>0.63110042233693098</v>
      </c>
      <c r="F23" s="13">
        <v>5845</v>
      </c>
      <c r="G23" s="14">
        <f t="shared" si="2"/>
        <v>0.34285546691694041</v>
      </c>
      <c r="H23" s="13">
        <v>71</v>
      </c>
      <c r="I23" s="14">
        <f t="shared" si="3"/>
        <v>4.1647114030971379E-3</v>
      </c>
      <c r="J23" s="13">
        <v>69</v>
      </c>
      <c r="K23" s="14">
        <f t="shared" si="4"/>
        <v>4.0473955889253873E-3</v>
      </c>
      <c r="L23" s="13">
        <v>304</v>
      </c>
      <c r="M23" s="14">
        <f t="shared" si="5"/>
        <v>1.7832003754106054E-2</v>
      </c>
      <c r="Q23" s="11"/>
      <c r="R23" s="11"/>
    </row>
    <row r="24" spans="1:21" s="10" customFormat="1" ht="17" x14ac:dyDescent="0.5">
      <c r="A24" s="15">
        <v>31</v>
      </c>
      <c r="B24" s="6" t="s">
        <v>24</v>
      </c>
      <c r="C24" s="12">
        <f t="shared" si="0"/>
        <v>54952</v>
      </c>
      <c r="D24" s="13">
        <v>45107</v>
      </c>
      <c r="E24" s="14">
        <f t="shared" si="1"/>
        <v>0.82084364536322607</v>
      </c>
      <c r="F24" s="13">
        <v>7994</v>
      </c>
      <c r="G24" s="14">
        <f t="shared" si="2"/>
        <v>0.14547241228708691</v>
      </c>
      <c r="H24" s="13">
        <v>574</v>
      </c>
      <c r="I24" s="14">
        <f t="shared" si="3"/>
        <v>1.0445479691367011E-2</v>
      </c>
      <c r="J24" s="13">
        <v>207</v>
      </c>
      <c r="K24" s="14">
        <f t="shared" si="4"/>
        <v>3.7669238608239917E-3</v>
      </c>
      <c r="L24" s="13">
        <v>1070</v>
      </c>
      <c r="M24" s="14">
        <f t="shared" si="5"/>
        <v>1.9471538797495996E-2</v>
      </c>
      <c r="Q24" s="11"/>
      <c r="R24" s="11"/>
      <c r="S24" s="11"/>
    </row>
    <row r="25" spans="1:21" s="10" customFormat="1" ht="17" x14ac:dyDescent="0.5">
      <c r="A25" s="15">
        <v>33</v>
      </c>
      <c r="B25" s="6" t="s">
        <v>25</v>
      </c>
      <c r="C25" s="12">
        <f t="shared" si="0"/>
        <v>30178</v>
      </c>
      <c r="D25" s="13">
        <v>20240</v>
      </c>
      <c r="E25" s="14">
        <f t="shared" si="1"/>
        <v>0.67068725561667442</v>
      </c>
      <c r="F25" s="13">
        <v>8437</v>
      </c>
      <c r="G25" s="14">
        <f t="shared" si="2"/>
        <v>0.27957452448803766</v>
      </c>
      <c r="H25" s="13">
        <v>233</v>
      </c>
      <c r="I25" s="14">
        <f t="shared" si="3"/>
        <v>7.7208562528994634E-3</v>
      </c>
      <c r="J25" s="13">
        <v>245</v>
      </c>
      <c r="K25" s="14">
        <f t="shared" si="4"/>
        <v>8.1184969182848433E-3</v>
      </c>
      <c r="L25" s="13">
        <v>1023</v>
      </c>
      <c r="M25" s="14">
        <f t="shared" si="5"/>
        <v>3.3898866724103652E-2</v>
      </c>
      <c r="Q25" s="11"/>
      <c r="R25" s="11"/>
      <c r="S25" s="11"/>
    </row>
    <row r="26" spans="1:21" s="10" customFormat="1" ht="17" x14ac:dyDescent="0.5">
      <c r="A26" s="15">
        <v>35</v>
      </c>
      <c r="B26" s="6" t="s">
        <v>26</v>
      </c>
      <c r="C26" s="12">
        <f t="shared" si="0"/>
        <v>29531</v>
      </c>
      <c r="D26" s="13">
        <v>28914</v>
      </c>
      <c r="E26" s="14">
        <f t="shared" si="1"/>
        <v>0.97910670143239309</v>
      </c>
      <c r="F26" s="13">
        <v>232</v>
      </c>
      <c r="G26" s="14">
        <f t="shared" si="2"/>
        <v>7.8561511631844508E-3</v>
      </c>
      <c r="H26" s="13">
        <v>61</v>
      </c>
      <c r="I26" s="14">
        <f t="shared" si="3"/>
        <v>2.0656259523890151E-3</v>
      </c>
      <c r="J26" s="13">
        <v>101</v>
      </c>
      <c r="K26" s="14">
        <f t="shared" si="4"/>
        <v>3.4201347736277131E-3</v>
      </c>
      <c r="L26" s="13">
        <v>223</v>
      </c>
      <c r="M26" s="14">
        <f t="shared" si="5"/>
        <v>7.5513866784057432E-3</v>
      </c>
      <c r="Q26" s="11"/>
      <c r="R26" s="11"/>
      <c r="S26" s="11"/>
      <c r="T26" s="11"/>
      <c r="U26" s="11"/>
    </row>
    <row r="27" spans="1:21" s="10" customFormat="1" ht="17" x14ac:dyDescent="0.5">
      <c r="A27" s="15">
        <v>36</v>
      </c>
      <c r="B27" s="6" t="s">
        <v>27</v>
      </c>
      <c r="C27" s="12">
        <f t="shared" si="0"/>
        <v>7071</v>
      </c>
      <c r="D27" s="13">
        <v>3025</v>
      </c>
      <c r="E27" s="14">
        <f t="shared" si="1"/>
        <v>0.42780370527506717</v>
      </c>
      <c r="F27" s="13">
        <v>3287</v>
      </c>
      <c r="G27" s="14">
        <f t="shared" si="2"/>
        <v>0.46485645594682506</v>
      </c>
      <c r="H27" s="13">
        <v>37</v>
      </c>
      <c r="I27" s="14">
        <f t="shared" si="3"/>
        <v>5.2326403620421439E-3</v>
      </c>
      <c r="J27" s="13">
        <v>499</v>
      </c>
      <c r="K27" s="14">
        <f t="shared" si="4"/>
        <v>7.0569933531325124E-2</v>
      </c>
      <c r="L27" s="13">
        <v>223</v>
      </c>
      <c r="M27" s="14">
        <f t="shared" si="5"/>
        <v>3.1537264884740492E-2</v>
      </c>
      <c r="Q27" s="11"/>
      <c r="R27" s="11"/>
    </row>
    <row r="28" spans="1:21" s="10" customFormat="1" ht="17" x14ac:dyDescent="0.5">
      <c r="A28" s="15">
        <v>37</v>
      </c>
      <c r="B28" s="6" t="s">
        <v>28</v>
      </c>
      <c r="C28" s="12">
        <f t="shared" si="0"/>
        <v>12129</v>
      </c>
      <c r="D28" s="13">
        <v>8357</v>
      </c>
      <c r="E28" s="14">
        <f t="shared" si="1"/>
        <v>0.68900981119630633</v>
      </c>
      <c r="F28" s="13">
        <v>3480</v>
      </c>
      <c r="G28" s="14">
        <f t="shared" si="2"/>
        <v>0.28691565669057628</v>
      </c>
      <c r="H28" s="13">
        <v>28</v>
      </c>
      <c r="I28" s="14">
        <f t="shared" si="3"/>
        <v>2.308516777970154E-3</v>
      </c>
      <c r="J28" s="13">
        <v>50</v>
      </c>
      <c r="K28" s="14">
        <f t="shared" si="4"/>
        <v>4.1223513892324178E-3</v>
      </c>
      <c r="L28" s="13">
        <v>214</v>
      </c>
      <c r="M28" s="14">
        <f t="shared" si="5"/>
        <v>1.764366394591475E-2</v>
      </c>
      <c r="Q28" s="11"/>
      <c r="R28" s="11"/>
    </row>
    <row r="29" spans="1:21" s="10" customFormat="1" ht="17" x14ac:dyDescent="0.5">
      <c r="A29" s="15">
        <v>41</v>
      </c>
      <c r="B29" s="6" t="s">
        <v>29</v>
      </c>
      <c r="C29" s="12">
        <f t="shared" si="0"/>
        <v>339009</v>
      </c>
      <c r="D29" s="13">
        <v>234639</v>
      </c>
      <c r="E29" s="14">
        <f t="shared" si="1"/>
        <v>0.6921320672902489</v>
      </c>
      <c r="F29" s="13">
        <v>80225</v>
      </c>
      <c r="G29" s="14">
        <f t="shared" si="2"/>
        <v>0.23664563477665784</v>
      </c>
      <c r="H29" s="13">
        <v>12750</v>
      </c>
      <c r="I29" s="14">
        <f t="shared" si="3"/>
        <v>3.7609620983513711E-2</v>
      </c>
      <c r="J29" s="13">
        <v>2278</v>
      </c>
      <c r="K29" s="14">
        <f t="shared" si="4"/>
        <v>6.7195856157211166E-3</v>
      </c>
      <c r="L29" s="13">
        <v>9117</v>
      </c>
      <c r="M29" s="14">
        <f t="shared" si="5"/>
        <v>2.6893091333858393E-2</v>
      </c>
      <c r="Q29" s="11"/>
      <c r="R29" s="11"/>
      <c r="S29" s="11"/>
    </row>
    <row r="30" spans="1:21" s="10" customFormat="1" ht="17" x14ac:dyDescent="0.5">
      <c r="A30" s="15">
        <v>43</v>
      </c>
      <c r="B30" s="6" t="s">
        <v>30</v>
      </c>
      <c r="C30" s="12">
        <f t="shared" si="0"/>
        <v>14374</v>
      </c>
      <c r="D30" s="13">
        <v>13063</v>
      </c>
      <c r="E30" s="14">
        <f t="shared" si="1"/>
        <v>0.90879365521079725</v>
      </c>
      <c r="F30" s="13">
        <v>689</v>
      </c>
      <c r="G30" s="14">
        <f t="shared" si="2"/>
        <v>4.7933769305690828E-2</v>
      </c>
      <c r="H30" s="13">
        <v>200</v>
      </c>
      <c r="I30" s="14">
        <f t="shared" si="3"/>
        <v>1.3914011409489356E-2</v>
      </c>
      <c r="J30" s="13">
        <v>70</v>
      </c>
      <c r="K30" s="14">
        <f t="shared" si="4"/>
        <v>4.8699039933212743E-3</v>
      </c>
      <c r="L30" s="13">
        <v>352</v>
      </c>
      <c r="M30" s="14">
        <f t="shared" si="5"/>
        <v>2.4488660080701267E-2</v>
      </c>
      <c r="Q30" s="11"/>
      <c r="R30" s="11"/>
      <c r="S30" s="11"/>
    </row>
    <row r="31" spans="1:21" s="10" customFormat="1" ht="17" x14ac:dyDescent="0.5">
      <c r="A31" s="15">
        <v>45</v>
      </c>
      <c r="B31" s="6" t="s">
        <v>31</v>
      </c>
      <c r="C31" s="12">
        <f t="shared" si="0"/>
        <v>5158</v>
      </c>
      <c r="D31" s="13">
        <v>5075</v>
      </c>
      <c r="E31" s="14">
        <f t="shared" si="1"/>
        <v>0.98390849166343541</v>
      </c>
      <c r="F31" s="13">
        <v>17</v>
      </c>
      <c r="G31" s="14">
        <f t="shared" si="2"/>
        <v>3.2958511050794883E-3</v>
      </c>
      <c r="H31" s="13">
        <v>8</v>
      </c>
      <c r="I31" s="14">
        <f t="shared" si="3"/>
        <v>1.5509887553315238E-3</v>
      </c>
      <c r="J31" s="13">
        <v>18</v>
      </c>
      <c r="K31" s="14">
        <f t="shared" si="4"/>
        <v>3.4897246994959287E-3</v>
      </c>
      <c r="L31" s="13">
        <v>40</v>
      </c>
      <c r="M31" s="14">
        <f t="shared" si="5"/>
        <v>7.7549437766576195E-3</v>
      </c>
      <c r="Q31" s="11"/>
      <c r="R31" s="11"/>
    </row>
    <row r="32" spans="1:21" s="10" customFormat="1" ht="17" x14ac:dyDescent="0.5">
      <c r="A32" s="15">
        <v>47</v>
      </c>
      <c r="B32" s="6" t="s">
        <v>32</v>
      </c>
      <c r="C32" s="12">
        <f t="shared" si="0"/>
        <v>50083</v>
      </c>
      <c r="D32" s="13">
        <v>39839</v>
      </c>
      <c r="E32" s="14">
        <f t="shared" si="1"/>
        <v>0.79545953716830065</v>
      </c>
      <c r="F32" s="13">
        <v>7571</v>
      </c>
      <c r="G32" s="14">
        <f t="shared" si="2"/>
        <v>0.15116905936145997</v>
      </c>
      <c r="H32" s="13">
        <v>794</v>
      </c>
      <c r="I32" s="14">
        <f t="shared" si="3"/>
        <v>1.5853682886408562E-2</v>
      </c>
      <c r="J32" s="13">
        <v>433</v>
      </c>
      <c r="K32" s="14">
        <f t="shared" si="4"/>
        <v>8.6456482239482459E-3</v>
      </c>
      <c r="L32" s="13">
        <v>1446</v>
      </c>
      <c r="M32" s="14">
        <f t="shared" si="5"/>
        <v>2.8872072359882595E-2</v>
      </c>
      <c r="Q32" s="11"/>
      <c r="R32" s="11"/>
      <c r="S32" s="11"/>
    </row>
    <row r="33" spans="1:22" s="10" customFormat="1" ht="17" x14ac:dyDescent="0.5">
      <c r="A33" s="15">
        <v>49</v>
      </c>
      <c r="B33" s="6" t="s">
        <v>33</v>
      </c>
      <c r="C33" s="12">
        <f t="shared" si="0"/>
        <v>9652</v>
      </c>
      <c r="D33" s="13">
        <v>6231</v>
      </c>
      <c r="E33" s="14">
        <f t="shared" si="1"/>
        <v>0.64556568586821383</v>
      </c>
      <c r="F33" s="13">
        <v>3087</v>
      </c>
      <c r="G33" s="14">
        <f t="shared" si="2"/>
        <v>0.31983008702859511</v>
      </c>
      <c r="H33" s="13">
        <v>40</v>
      </c>
      <c r="I33" s="14">
        <f t="shared" si="3"/>
        <v>4.1442188147534191E-3</v>
      </c>
      <c r="J33" s="13">
        <v>51</v>
      </c>
      <c r="K33" s="14">
        <f t="shared" si="4"/>
        <v>5.2838789888106094E-3</v>
      </c>
      <c r="L33" s="13">
        <v>243</v>
      </c>
      <c r="M33" s="14">
        <f t="shared" si="5"/>
        <v>2.517612929962702E-2</v>
      </c>
      <c r="Q33" s="11"/>
      <c r="R33" s="11"/>
      <c r="S33" s="11"/>
    </row>
    <row r="34" spans="1:22" s="10" customFormat="1" ht="17" x14ac:dyDescent="0.5">
      <c r="A34" s="15">
        <v>51</v>
      </c>
      <c r="B34" s="6" t="s">
        <v>34</v>
      </c>
      <c r="C34" s="12">
        <f t="shared" si="0"/>
        <v>14968</v>
      </c>
      <c r="D34" s="13">
        <v>14736</v>
      </c>
      <c r="E34" s="14">
        <f t="shared" si="1"/>
        <v>0.98450026723677175</v>
      </c>
      <c r="F34" s="13">
        <v>65</v>
      </c>
      <c r="G34" s="14">
        <f t="shared" si="2"/>
        <v>4.3425975414216993E-3</v>
      </c>
      <c r="H34" s="13">
        <v>28</v>
      </c>
      <c r="I34" s="14">
        <f t="shared" si="3"/>
        <v>1.8706574024585784E-3</v>
      </c>
      <c r="J34" s="13">
        <v>36</v>
      </c>
      <c r="K34" s="14">
        <f t="shared" si="4"/>
        <v>2.4051309460181719E-3</v>
      </c>
      <c r="L34" s="13">
        <v>103</v>
      </c>
      <c r="M34" s="14">
        <f t="shared" si="5"/>
        <v>6.8813468733297705E-3</v>
      </c>
      <c r="Q34" s="11"/>
      <c r="R34" s="11"/>
      <c r="S34" s="11"/>
      <c r="T34" s="11"/>
      <c r="U34" s="11"/>
      <c r="V34" s="11"/>
    </row>
    <row r="35" spans="1:22" s="10" customFormat="1" ht="17" x14ac:dyDescent="0.5">
      <c r="A35" s="15">
        <v>53</v>
      </c>
      <c r="B35" s="6" t="s">
        <v>35</v>
      </c>
      <c r="C35" s="12">
        <f t="shared" si="0"/>
        <v>28144</v>
      </c>
      <c r="D35" s="13">
        <v>18097</v>
      </c>
      <c r="E35" s="14">
        <f t="shared" si="1"/>
        <v>0.64301449687322343</v>
      </c>
      <c r="F35" s="13">
        <v>9245</v>
      </c>
      <c r="G35" s="14">
        <f t="shared" si="2"/>
        <v>0.32848919840818647</v>
      </c>
      <c r="H35" s="13">
        <v>214</v>
      </c>
      <c r="I35" s="14">
        <f t="shared" si="3"/>
        <v>7.6037521318931215E-3</v>
      </c>
      <c r="J35" s="13">
        <v>143</v>
      </c>
      <c r="K35" s="14">
        <f t="shared" si="4"/>
        <v>5.0810119386014785E-3</v>
      </c>
      <c r="L35" s="13">
        <v>445</v>
      </c>
      <c r="M35" s="14">
        <f t="shared" si="5"/>
        <v>1.581154064809551E-2</v>
      </c>
      <c r="Q35" s="11"/>
      <c r="R35" s="11"/>
      <c r="S35" s="11"/>
      <c r="U35" s="11"/>
    </row>
    <row r="36" spans="1:22" s="10" customFormat="1" ht="17" x14ac:dyDescent="0.5">
      <c r="A36" s="15">
        <v>57</v>
      </c>
      <c r="B36" s="6" t="s">
        <v>36</v>
      </c>
      <c r="C36" s="12">
        <f t="shared" si="0"/>
        <v>11123</v>
      </c>
      <c r="D36" s="13">
        <v>6334</v>
      </c>
      <c r="E36" s="14">
        <f t="shared" si="1"/>
        <v>0.56945068776409247</v>
      </c>
      <c r="F36" s="13">
        <v>4249</v>
      </c>
      <c r="G36" s="14">
        <f t="shared" si="2"/>
        <v>0.38200125865324103</v>
      </c>
      <c r="H36" s="13">
        <v>116</v>
      </c>
      <c r="I36" s="14">
        <f t="shared" si="3"/>
        <v>1.0428841139980221E-2</v>
      </c>
      <c r="J36" s="13">
        <v>126</v>
      </c>
      <c r="K36" s="14">
        <f t="shared" si="4"/>
        <v>1.1327879169288861E-2</v>
      </c>
      <c r="L36" s="13">
        <v>298</v>
      </c>
      <c r="M36" s="14">
        <f t="shared" si="5"/>
        <v>2.6791333273397465E-2</v>
      </c>
      <c r="Q36" s="11"/>
      <c r="R36" s="11"/>
    </row>
    <row r="37" spans="1:22" s="10" customFormat="1" ht="17" x14ac:dyDescent="0.5">
      <c r="A37" s="15">
        <v>59</v>
      </c>
      <c r="B37" s="6" t="s">
        <v>37</v>
      </c>
      <c r="C37" s="12">
        <f t="shared" si="0"/>
        <v>1138652</v>
      </c>
      <c r="D37" s="13">
        <v>749128</v>
      </c>
      <c r="E37" s="14">
        <f t="shared" si="1"/>
        <v>0.65790777164577063</v>
      </c>
      <c r="F37" s="13">
        <v>116617</v>
      </c>
      <c r="G37" s="14">
        <f t="shared" si="2"/>
        <v>0.10241671731134711</v>
      </c>
      <c r="H37" s="13">
        <v>223845</v>
      </c>
      <c r="I37" s="14">
        <f t="shared" si="3"/>
        <v>0.1965877195139516</v>
      </c>
      <c r="J37" s="13">
        <v>7847</v>
      </c>
      <c r="K37" s="14">
        <f t="shared" si="4"/>
        <v>6.8914822087872323E-3</v>
      </c>
      <c r="L37" s="13">
        <v>41215</v>
      </c>
      <c r="M37" s="14">
        <f t="shared" si="5"/>
        <v>3.619630932014347E-2</v>
      </c>
      <c r="Q37" s="11"/>
      <c r="R37" s="11"/>
      <c r="S37" s="11"/>
    </row>
    <row r="38" spans="1:22" s="10" customFormat="1" ht="17" x14ac:dyDescent="0.5">
      <c r="A38" s="15">
        <v>61</v>
      </c>
      <c r="B38" s="6" t="s">
        <v>38</v>
      </c>
      <c r="C38" s="12">
        <f t="shared" si="0"/>
        <v>69069</v>
      </c>
      <c r="D38" s="13">
        <v>60410</v>
      </c>
      <c r="E38" s="14">
        <f t="shared" si="1"/>
        <v>0.87463261376304857</v>
      </c>
      <c r="F38" s="13">
        <v>5404</v>
      </c>
      <c r="G38" s="14">
        <f t="shared" si="2"/>
        <v>7.8240599979730416E-2</v>
      </c>
      <c r="H38" s="13">
        <v>1077</v>
      </c>
      <c r="I38" s="14">
        <f t="shared" si="3"/>
        <v>1.5593102549624288E-2</v>
      </c>
      <c r="J38" s="13">
        <v>398</v>
      </c>
      <c r="K38" s="14">
        <f t="shared" si="4"/>
        <v>5.762353588440545E-3</v>
      </c>
      <c r="L38" s="13">
        <v>1780</v>
      </c>
      <c r="M38" s="14">
        <f t="shared" si="5"/>
        <v>2.5771330119156208E-2</v>
      </c>
      <c r="Q38" s="11"/>
      <c r="R38" s="11"/>
      <c r="S38" s="11"/>
    </row>
    <row r="39" spans="1:22" s="10" customFormat="1" ht="17" x14ac:dyDescent="0.5">
      <c r="A39" s="15">
        <v>63</v>
      </c>
      <c r="B39" s="6" t="s">
        <v>39</v>
      </c>
      <c r="C39" s="12">
        <f t="shared" si="0"/>
        <v>15731</v>
      </c>
      <c r="D39" s="13">
        <v>15046</v>
      </c>
      <c r="E39" s="14">
        <f t="shared" si="1"/>
        <v>0.95645540652215366</v>
      </c>
      <c r="F39" s="13">
        <v>318</v>
      </c>
      <c r="G39" s="14">
        <f t="shared" si="2"/>
        <v>2.0214862373657109E-2</v>
      </c>
      <c r="H39" s="13">
        <v>104</v>
      </c>
      <c r="I39" s="14">
        <f t="shared" si="3"/>
        <v>6.6111499586803124E-3</v>
      </c>
      <c r="J39" s="13">
        <v>37</v>
      </c>
      <c r="K39" s="14">
        <f t="shared" si="4"/>
        <v>2.3520437352997268E-3</v>
      </c>
      <c r="L39" s="13">
        <v>226</v>
      </c>
      <c r="M39" s="14">
        <f t="shared" si="5"/>
        <v>1.4366537410209141E-2</v>
      </c>
      <c r="Q39" s="11"/>
      <c r="R39" s="11"/>
      <c r="S39" s="11"/>
      <c r="U39" s="11"/>
    </row>
    <row r="40" spans="1:22" s="10" customFormat="1" ht="17" x14ac:dyDescent="0.5">
      <c r="A40" s="15">
        <v>65</v>
      </c>
      <c r="B40" s="6" t="s">
        <v>40</v>
      </c>
      <c r="C40" s="12">
        <f t="shared" si="0"/>
        <v>26271</v>
      </c>
      <c r="D40" s="13">
        <v>21431</v>
      </c>
      <c r="E40" s="14">
        <f t="shared" si="1"/>
        <v>0.81576643447147046</v>
      </c>
      <c r="F40" s="13">
        <v>3927</v>
      </c>
      <c r="G40" s="14">
        <f t="shared" si="2"/>
        <v>0.14948041566746603</v>
      </c>
      <c r="H40" s="13">
        <v>191</v>
      </c>
      <c r="I40" s="14">
        <f t="shared" si="3"/>
        <v>7.2703741768489968E-3</v>
      </c>
      <c r="J40" s="13">
        <v>104</v>
      </c>
      <c r="K40" s="14">
        <f t="shared" si="4"/>
        <v>3.9587377716874123E-3</v>
      </c>
      <c r="L40" s="13">
        <v>618</v>
      </c>
      <c r="M40" s="14">
        <f t="shared" si="5"/>
        <v>2.3524037912527121E-2</v>
      </c>
      <c r="Q40" s="11"/>
      <c r="R40" s="11"/>
    </row>
    <row r="41" spans="1:22" s="10" customFormat="1" ht="17" x14ac:dyDescent="0.5">
      <c r="A41" s="15">
        <v>67</v>
      </c>
      <c r="B41" s="6" t="s">
        <v>41</v>
      </c>
      <c r="C41" s="12">
        <f t="shared" si="0"/>
        <v>56069</v>
      </c>
      <c r="D41" s="13">
        <v>50211</v>
      </c>
      <c r="E41" s="14">
        <f t="shared" si="1"/>
        <v>0.89552158947011717</v>
      </c>
      <c r="F41" s="13">
        <v>4529</v>
      </c>
      <c r="G41" s="14">
        <f t="shared" si="2"/>
        <v>8.0775473077814838E-2</v>
      </c>
      <c r="H41" s="13">
        <v>267</v>
      </c>
      <c r="I41" s="14">
        <f t="shared" si="3"/>
        <v>4.7619896912732525E-3</v>
      </c>
      <c r="J41" s="13">
        <v>291</v>
      </c>
      <c r="K41" s="14">
        <f t="shared" si="4"/>
        <v>5.1900337084663543E-3</v>
      </c>
      <c r="L41" s="13">
        <v>771</v>
      </c>
      <c r="M41" s="14">
        <f t="shared" si="5"/>
        <v>1.3750914052328381E-2</v>
      </c>
      <c r="Q41" s="11"/>
      <c r="R41" s="11"/>
      <c r="S41" s="11"/>
    </row>
    <row r="42" spans="1:22" s="10" customFormat="1" ht="17" x14ac:dyDescent="0.5">
      <c r="A42" s="15">
        <v>69</v>
      </c>
      <c r="B42" s="6" t="s">
        <v>42</v>
      </c>
      <c r="C42" s="12">
        <f t="shared" si="0"/>
        <v>84421</v>
      </c>
      <c r="D42" s="13">
        <v>77085</v>
      </c>
      <c r="E42" s="14">
        <f t="shared" si="1"/>
        <v>0.9131021902133355</v>
      </c>
      <c r="F42" s="13">
        <v>3697</v>
      </c>
      <c r="G42" s="14">
        <f t="shared" si="2"/>
        <v>4.3792421316970899E-2</v>
      </c>
      <c r="H42" s="13">
        <v>1424</v>
      </c>
      <c r="I42" s="14">
        <f t="shared" si="3"/>
        <v>1.6867840940050463E-2</v>
      </c>
      <c r="J42" s="13">
        <v>430</v>
      </c>
      <c r="K42" s="14">
        <f t="shared" si="4"/>
        <v>5.0935193849871475E-3</v>
      </c>
      <c r="L42" s="13">
        <v>1785</v>
      </c>
      <c r="M42" s="14">
        <f t="shared" si="5"/>
        <v>2.1144028144655949E-2</v>
      </c>
      <c r="Q42" s="11"/>
      <c r="R42" s="11"/>
      <c r="S42" s="11"/>
    </row>
    <row r="43" spans="1:22" s="10" customFormat="1" ht="17" x14ac:dyDescent="0.5">
      <c r="A43" s="15">
        <v>71</v>
      </c>
      <c r="B43" s="6" t="s">
        <v>43</v>
      </c>
      <c r="C43" s="12">
        <f t="shared" si="0"/>
        <v>16857</v>
      </c>
      <c r="D43" s="13">
        <v>16241</v>
      </c>
      <c r="E43" s="14">
        <f t="shared" si="1"/>
        <v>0.96345731743489349</v>
      </c>
      <c r="F43" s="13">
        <v>260</v>
      </c>
      <c r="G43" s="14">
        <f t="shared" si="2"/>
        <v>1.5423859524233256E-2</v>
      </c>
      <c r="H43" s="13">
        <v>129</v>
      </c>
      <c r="I43" s="14">
        <f t="shared" si="3"/>
        <v>7.6526072254849619E-3</v>
      </c>
      <c r="J43" s="13">
        <v>43</v>
      </c>
      <c r="K43" s="14">
        <f t="shared" si="4"/>
        <v>2.5508690751616541E-3</v>
      </c>
      <c r="L43" s="13">
        <v>184</v>
      </c>
      <c r="M43" s="14">
        <f t="shared" si="5"/>
        <v>1.0915346740226612E-2</v>
      </c>
      <c r="Q43" s="11"/>
      <c r="R43" s="11"/>
    </row>
    <row r="44" spans="1:22" s="10" customFormat="1" ht="17" x14ac:dyDescent="0.5">
      <c r="A44" s="15">
        <v>73</v>
      </c>
      <c r="B44" s="6" t="s">
        <v>44</v>
      </c>
      <c r="C44" s="12">
        <f t="shared" si="0"/>
        <v>37214</v>
      </c>
      <c r="D44" s="13">
        <v>32706</v>
      </c>
      <c r="E44" s="14">
        <f t="shared" si="1"/>
        <v>0.87886279357231145</v>
      </c>
      <c r="F44" s="13">
        <v>3002</v>
      </c>
      <c r="G44" s="14">
        <f t="shared" si="2"/>
        <v>8.0668565593593811E-2</v>
      </c>
      <c r="H44" s="13">
        <v>354</v>
      </c>
      <c r="I44" s="14">
        <f t="shared" si="3"/>
        <v>9.5125490406836131E-3</v>
      </c>
      <c r="J44" s="13">
        <v>212</v>
      </c>
      <c r="K44" s="14">
        <f t="shared" si="4"/>
        <v>5.6967807814263449E-3</v>
      </c>
      <c r="L44" s="13">
        <v>940</v>
      </c>
      <c r="M44" s="14">
        <f t="shared" si="5"/>
        <v>2.5259311011984736E-2</v>
      </c>
      <c r="Q44" s="11"/>
      <c r="R44" s="11"/>
      <c r="S44" s="11"/>
    </row>
    <row r="45" spans="1:22" s="10" customFormat="1" ht="17" x14ac:dyDescent="0.5">
      <c r="A45" s="15">
        <v>75</v>
      </c>
      <c r="B45" s="6" t="s">
        <v>45</v>
      </c>
      <c r="C45" s="12">
        <f t="shared" si="0"/>
        <v>22668</v>
      </c>
      <c r="D45" s="13">
        <v>18099</v>
      </c>
      <c r="E45" s="14">
        <f t="shared" si="1"/>
        <v>0.79843832715722607</v>
      </c>
      <c r="F45" s="13">
        <v>3805</v>
      </c>
      <c r="G45" s="14">
        <f t="shared" si="2"/>
        <v>0.16785777307217223</v>
      </c>
      <c r="H45" s="13">
        <v>322</v>
      </c>
      <c r="I45" s="14">
        <f t="shared" si="3"/>
        <v>1.4205046761955178E-2</v>
      </c>
      <c r="J45" s="13">
        <v>75</v>
      </c>
      <c r="K45" s="14">
        <f t="shared" si="4"/>
        <v>3.3086289041821069E-3</v>
      </c>
      <c r="L45" s="13">
        <v>367</v>
      </c>
      <c r="M45" s="14">
        <f t="shared" si="5"/>
        <v>1.6190224104464444E-2</v>
      </c>
      <c r="Q45" s="11"/>
      <c r="R45" s="11"/>
      <c r="S45" s="11"/>
    </row>
    <row r="46" spans="1:22" s="10" customFormat="1" ht="17" x14ac:dyDescent="0.5">
      <c r="A46" s="15">
        <v>77</v>
      </c>
      <c r="B46" s="6" t="s">
        <v>46</v>
      </c>
      <c r="C46" s="12">
        <f t="shared" si="0"/>
        <v>15107</v>
      </c>
      <c r="D46" s="13">
        <v>14459</v>
      </c>
      <c r="E46" s="14">
        <f t="shared" si="1"/>
        <v>0.95710597736148806</v>
      </c>
      <c r="F46" s="13">
        <v>388</v>
      </c>
      <c r="G46" s="14">
        <f t="shared" si="2"/>
        <v>2.5683457999602834E-2</v>
      </c>
      <c r="H46" s="13">
        <v>29</v>
      </c>
      <c r="I46" s="14">
        <f t="shared" si="3"/>
        <v>1.9196399020321704E-3</v>
      </c>
      <c r="J46" s="13">
        <v>43</v>
      </c>
      <c r="K46" s="14">
        <f t="shared" si="4"/>
        <v>2.8463626133580461E-3</v>
      </c>
      <c r="L46" s="13">
        <v>188</v>
      </c>
      <c r="M46" s="14">
        <f t="shared" si="5"/>
        <v>1.2444562123518899E-2</v>
      </c>
      <c r="Q46" s="11"/>
      <c r="R46" s="11"/>
      <c r="S46" s="11"/>
    </row>
    <row r="47" spans="1:22" s="10" customFormat="1" ht="17" x14ac:dyDescent="0.5">
      <c r="A47" s="15">
        <v>79</v>
      </c>
      <c r="B47" s="6" t="s">
        <v>47</v>
      </c>
      <c r="C47" s="12">
        <f t="shared" si="0"/>
        <v>19371</v>
      </c>
      <c r="D47" s="13">
        <v>17162</v>
      </c>
      <c r="E47" s="14">
        <f t="shared" si="1"/>
        <v>0.88596355376593883</v>
      </c>
      <c r="F47" s="13">
        <v>1309</v>
      </c>
      <c r="G47" s="14">
        <f t="shared" si="2"/>
        <v>6.757524134014764E-2</v>
      </c>
      <c r="H47" s="13">
        <v>316</v>
      </c>
      <c r="I47" s="14">
        <f t="shared" si="3"/>
        <v>1.631304527386299E-2</v>
      </c>
      <c r="J47" s="13">
        <v>87</v>
      </c>
      <c r="K47" s="14">
        <f t="shared" si="4"/>
        <v>4.4912498064116459E-3</v>
      </c>
      <c r="L47" s="13">
        <v>497</v>
      </c>
      <c r="M47" s="14">
        <f t="shared" si="5"/>
        <v>2.5656909813638946E-2</v>
      </c>
      <c r="Q47" s="11"/>
      <c r="R47" s="11"/>
      <c r="S47" s="11"/>
      <c r="U47" s="11"/>
    </row>
    <row r="48" spans="1:22" s="10" customFormat="1" ht="17" x14ac:dyDescent="0.5">
      <c r="A48" s="15">
        <v>81</v>
      </c>
      <c r="B48" s="6" t="s">
        <v>48</v>
      </c>
      <c r="C48" s="12">
        <f t="shared" si="0"/>
        <v>11706</v>
      </c>
      <c r="D48" s="13">
        <v>4499</v>
      </c>
      <c r="E48" s="14">
        <f t="shared" si="1"/>
        <v>0.3843328207756706</v>
      </c>
      <c r="F48" s="13">
        <v>6962</v>
      </c>
      <c r="G48" s="14">
        <f t="shared" si="2"/>
        <v>0.59473774132923285</v>
      </c>
      <c r="H48" s="13">
        <v>88</v>
      </c>
      <c r="I48" s="14">
        <f t="shared" si="3"/>
        <v>7.5175123868101825E-3</v>
      </c>
      <c r="J48" s="13">
        <v>38</v>
      </c>
      <c r="K48" s="14">
        <f t="shared" si="4"/>
        <v>3.2461985306680334E-3</v>
      </c>
      <c r="L48" s="13">
        <v>119</v>
      </c>
      <c r="M48" s="14">
        <f t="shared" si="5"/>
        <v>1.0165726977618316E-2</v>
      </c>
      <c r="Q48" s="11"/>
      <c r="R48" s="11"/>
      <c r="S48" s="11"/>
      <c r="T48" s="11"/>
      <c r="U48" s="11"/>
    </row>
    <row r="49" spans="1:21" s="10" customFormat="1" ht="17" x14ac:dyDescent="0.5">
      <c r="A49" s="15">
        <v>83</v>
      </c>
      <c r="B49" s="6" t="s">
        <v>49</v>
      </c>
      <c r="C49" s="12">
        <f t="shared" si="0"/>
        <v>34992</v>
      </c>
      <c r="D49" s="13">
        <v>21396</v>
      </c>
      <c r="E49" s="14">
        <f t="shared" si="1"/>
        <v>0.61145404663923186</v>
      </c>
      <c r="F49" s="13">
        <v>12779</v>
      </c>
      <c r="G49" s="14">
        <f t="shared" si="2"/>
        <v>0.36519775948788297</v>
      </c>
      <c r="H49" s="13">
        <v>211</v>
      </c>
      <c r="I49" s="14">
        <f t="shared" si="3"/>
        <v>6.0299497027892094E-3</v>
      </c>
      <c r="J49" s="13">
        <v>135</v>
      </c>
      <c r="K49" s="14">
        <f t="shared" si="4"/>
        <v>3.8580246913580245E-3</v>
      </c>
      <c r="L49" s="13">
        <v>471</v>
      </c>
      <c r="M49" s="14">
        <f t="shared" si="5"/>
        <v>1.3460219478737998E-2</v>
      </c>
      <c r="Q49" s="11"/>
      <c r="R49" s="11"/>
      <c r="S49" s="11"/>
    </row>
    <row r="50" spans="1:21" s="10" customFormat="1" ht="17" x14ac:dyDescent="0.5">
      <c r="A50" s="15">
        <v>85</v>
      </c>
      <c r="B50" s="6" t="s">
        <v>50</v>
      </c>
      <c r="C50" s="12">
        <f t="shared" si="0"/>
        <v>104392</v>
      </c>
      <c r="D50" s="13">
        <v>90522</v>
      </c>
      <c r="E50" s="14">
        <f t="shared" si="1"/>
        <v>0.86713541267530081</v>
      </c>
      <c r="F50" s="13">
        <v>9748</v>
      </c>
      <c r="G50" s="14">
        <f t="shared" si="2"/>
        <v>9.3378802973407921E-2</v>
      </c>
      <c r="H50" s="13">
        <v>1698</v>
      </c>
      <c r="I50" s="14">
        <f t="shared" si="3"/>
        <v>1.626561422331213E-2</v>
      </c>
      <c r="J50" s="13">
        <v>580</v>
      </c>
      <c r="K50" s="14">
        <f t="shared" si="4"/>
        <v>5.5559813012491382E-3</v>
      </c>
      <c r="L50" s="13">
        <v>1844</v>
      </c>
      <c r="M50" s="14">
        <f t="shared" si="5"/>
        <v>1.7664188826730019E-2</v>
      </c>
      <c r="Q50" s="11"/>
      <c r="R50" s="11"/>
    </row>
    <row r="51" spans="1:21" s="10" customFormat="1" ht="17" x14ac:dyDescent="0.5">
      <c r="A51" s="15">
        <v>87</v>
      </c>
      <c r="B51" s="6" t="s">
        <v>51</v>
      </c>
      <c r="C51" s="12">
        <f t="shared" si="0"/>
        <v>326501</v>
      </c>
      <c r="D51" s="13">
        <v>190376</v>
      </c>
      <c r="E51" s="14">
        <f t="shared" si="1"/>
        <v>0.58307937801109333</v>
      </c>
      <c r="F51" s="13">
        <v>99364</v>
      </c>
      <c r="G51" s="14">
        <f t="shared" si="2"/>
        <v>0.30432984891317333</v>
      </c>
      <c r="H51" s="13">
        <v>27832</v>
      </c>
      <c r="I51" s="14">
        <f t="shared" si="3"/>
        <v>8.5243230495465561E-2</v>
      </c>
      <c r="J51" s="13">
        <v>1325</v>
      </c>
      <c r="K51" s="14">
        <f t="shared" si="4"/>
        <v>4.0581805262464741E-3</v>
      </c>
      <c r="L51" s="13">
        <v>7604</v>
      </c>
      <c r="M51" s="14">
        <f t="shared" si="5"/>
        <v>2.3289362054021275E-2</v>
      </c>
      <c r="Q51" s="11"/>
      <c r="R51" s="11"/>
      <c r="S51" s="11"/>
    </row>
    <row r="52" spans="1:21" s="10" customFormat="1" ht="17" x14ac:dyDescent="0.5">
      <c r="A52" s="15">
        <v>89</v>
      </c>
      <c r="B52" s="6" t="s">
        <v>52</v>
      </c>
      <c r="C52" s="12">
        <f t="shared" si="0"/>
        <v>51445</v>
      </c>
      <c r="D52" s="13">
        <v>38448</v>
      </c>
      <c r="E52" s="14">
        <f t="shared" si="1"/>
        <v>0.74736125959762856</v>
      </c>
      <c r="F52" s="13">
        <v>11512</v>
      </c>
      <c r="G52" s="14">
        <f t="shared" si="2"/>
        <v>0.2237729614151035</v>
      </c>
      <c r="H52" s="13">
        <v>317</v>
      </c>
      <c r="I52" s="14">
        <f t="shared" si="3"/>
        <v>6.1619204976188164E-3</v>
      </c>
      <c r="J52" s="13">
        <v>196</v>
      </c>
      <c r="K52" s="14">
        <f t="shared" si="4"/>
        <v>3.8098940616192048E-3</v>
      </c>
      <c r="L52" s="13">
        <v>972</v>
      </c>
      <c r="M52" s="14">
        <f t="shared" si="5"/>
        <v>1.8893964428029934E-2</v>
      </c>
      <c r="Q52" s="11"/>
      <c r="R52" s="11"/>
      <c r="S52" s="11"/>
      <c r="U52" s="11"/>
    </row>
    <row r="53" spans="1:21" s="10" customFormat="1" ht="17" x14ac:dyDescent="0.5">
      <c r="A53" s="15">
        <v>91</v>
      </c>
      <c r="B53" s="6" t="s">
        <v>53</v>
      </c>
      <c r="C53" s="12">
        <f t="shared" si="0"/>
        <v>2216</v>
      </c>
      <c r="D53" s="13">
        <v>2171</v>
      </c>
      <c r="E53" s="14">
        <f t="shared" si="1"/>
        <v>0.97969314079422387</v>
      </c>
      <c r="F53" s="13">
        <v>22</v>
      </c>
      <c r="G53" s="14">
        <f t="shared" si="2"/>
        <v>9.9277978339350186E-3</v>
      </c>
      <c r="H53" s="13">
        <v>10</v>
      </c>
      <c r="I53" s="14">
        <f t="shared" si="3"/>
        <v>4.5126353790613718E-3</v>
      </c>
      <c r="J53" s="13">
        <v>7</v>
      </c>
      <c r="K53" s="14">
        <f t="shared" si="4"/>
        <v>3.1588447653429601E-3</v>
      </c>
      <c r="L53" s="13">
        <v>6</v>
      </c>
      <c r="M53" s="14">
        <f t="shared" si="5"/>
        <v>2.707581227436823E-3</v>
      </c>
      <c r="Q53" s="11"/>
      <c r="R53" s="11"/>
      <c r="S53" s="11"/>
    </row>
    <row r="54" spans="1:21" s="10" customFormat="1" ht="17" x14ac:dyDescent="0.5">
      <c r="A54" s="15">
        <v>93</v>
      </c>
      <c r="B54" s="6" t="s">
        <v>54</v>
      </c>
      <c r="C54" s="12">
        <f t="shared" si="0"/>
        <v>36596</v>
      </c>
      <c r="D54" s="13">
        <v>26799</v>
      </c>
      <c r="E54" s="14">
        <f t="shared" si="1"/>
        <v>0.73229314679199908</v>
      </c>
      <c r="F54" s="13">
        <v>8459</v>
      </c>
      <c r="G54" s="14">
        <f t="shared" si="2"/>
        <v>0.23114548038036944</v>
      </c>
      <c r="H54" s="13">
        <v>385</v>
      </c>
      <c r="I54" s="14">
        <f t="shared" si="3"/>
        <v>1.0520275439938791E-2</v>
      </c>
      <c r="J54" s="13">
        <v>166</v>
      </c>
      <c r="K54" s="14">
        <f t="shared" si="4"/>
        <v>4.5360148650125699E-3</v>
      </c>
      <c r="L54" s="13">
        <v>787</v>
      </c>
      <c r="M54" s="14">
        <f t="shared" si="5"/>
        <v>2.1505082522680075E-2</v>
      </c>
      <c r="Q54" s="11"/>
      <c r="R54" s="11"/>
      <c r="S54" s="11"/>
    </row>
    <row r="55" spans="1:21" s="10" customFormat="1" ht="17" x14ac:dyDescent="0.5">
      <c r="A55" s="15">
        <v>95</v>
      </c>
      <c r="B55" s="6" t="s">
        <v>55</v>
      </c>
      <c r="C55" s="12">
        <f t="shared" si="0"/>
        <v>74404</v>
      </c>
      <c r="D55" s="13">
        <v>59835</v>
      </c>
      <c r="E55" s="14">
        <f t="shared" si="1"/>
        <v>0.80419063491210152</v>
      </c>
      <c r="F55" s="13">
        <v>10106</v>
      </c>
      <c r="G55" s="14">
        <f t="shared" si="2"/>
        <v>0.13582603085855599</v>
      </c>
      <c r="H55" s="13">
        <v>2092</v>
      </c>
      <c r="I55" s="14">
        <f t="shared" si="3"/>
        <v>2.8116767915703458E-2</v>
      </c>
      <c r="J55" s="13">
        <v>357</v>
      </c>
      <c r="K55" s="14">
        <f t="shared" si="4"/>
        <v>4.7981291328423204E-3</v>
      </c>
      <c r="L55" s="13">
        <v>2014</v>
      </c>
      <c r="M55" s="14">
        <f t="shared" si="5"/>
        <v>2.7068437180796732E-2</v>
      </c>
      <c r="Q55" s="11"/>
      <c r="R55" s="11"/>
      <c r="S55" s="11"/>
    </row>
    <row r="56" spans="1:21" s="10" customFormat="1" ht="17" x14ac:dyDescent="0.5">
      <c r="A56" s="15">
        <v>97</v>
      </c>
      <c r="B56" s="6" t="s">
        <v>56</v>
      </c>
      <c r="C56" s="12">
        <f t="shared" si="0"/>
        <v>7159</v>
      </c>
      <c r="D56" s="13">
        <v>4856</v>
      </c>
      <c r="E56" s="14">
        <f t="shared" si="1"/>
        <v>0.67830702612096661</v>
      </c>
      <c r="F56" s="13">
        <v>1956</v>
      </c>
      <c r="G56" s="14">
        <f t="shared" si="2"/>
        <v>0.27322251711132839</v>
      </c>
      <c r="H56" s="13">
        <v>35</v>
      </c>
      <c r="I56" s="14">
        <f t="shared" si="3"/>
        <v>4.8889509708059786E-3</v>
      </c>
      <c r="J56" s="13">
        <v>129</v>
      </c>
      <c r="K56" s="14">
        <f t="shared" si="4"/>
        <v>1.8019276435256321E-2</v>
      </c>
      <c r="L56" s="13">
        <v>183</v>
      </c>
      <c r="M56" s="14">
        <f t="shared" si="5"/>
        <v>2.5562229361642687E-2</v>
      </c>
      <c r="Q56" s="11"/>
      <c r="R56" s="11"/>
      <c r="S56" s="11"/>
    </row>
    <row r="57" spans="1:21" s="10" customFormat="1" ht="17" x14ac:dyDescent="0.5">
      <c r="A57" s="15">
        <v>99</v>
      </c>
      <c r="B57" s="6" t="s">
        <v>57</v>
      </c>
      <c r="C57" s="12">
        <f t="shared" si="0"/>
        <v>25984</v>
      </c>
      <c r="D57" s="13">
        <v>20184</v>
      </c>
      <c r="E57" s="14">
        <f t="shared" si="1"/>
        <v>0.7767857142857143</v>
      </c>
      <c r="F57" s="13">
        <v>4301</v>
      </c>
      <c r="G57" s="14">
        <f t="shared" si="2"/>
        <v>0.16552493842364532</v>
      </c>
      <c r="H57" s="13">
        <v>385</v>
      </c>
      <c r="I57" s="14">
        <f t="shared" si="3"/>
        <v>1.4816810344827586E-2</v>
      </c>
      <c r="J57" s="13">
        <v>192</v>
      </c>
      <c r="K57" s="14">
        <f t="shared" si="4"/>
        <v>7.3891625615763543E-3</v>
      </c>
      <c r="L57" s="13">
        <v>922</v>
      </c>
      <c r="M57" s="14">
        <f t="shared" si="5"/>
        <v>3.5483374384236453E-2</v>
      </c>
      <c r="Q57" s="11"/>
      <c r="R57" s="11"/>
    </row>
    <row r="58" spans="1:21" s="10" customFormat="1" ht="17" x14ac:dyDescent="0.5">
      <c r="A58" s="15">
        <v>101</v>
      </c>
      <c r="B58" s="6" t="s">
        <v>58</v>
      </c>
      <c r="C58" s="12">
        <f t="shared" si="0"/>
        <v>16334</v>
      </c>
      <c r="D58" s="13">
        <v>12818</v>
      </c>
      <c r="E58" s="14">
        <f t="shared" si="1"/>
        <v>0.784743479857965</v>
      </c>
      <c r="F58" s="13">
        <v>2764</v>
      </c>
      <c r="G58" s="14">
        <f t="shared" si="2"/>
        <v>0.16921758295579772</v>
      </c>
      <c r="H58" s="13">
        <v>149</v>
      </c>
      <c r="I58" s="14">
        <f t="shared" si="3"/>
        <v>9.1220766499326561E-3</v>
      </c>
      <c r="J58" s="13">
        <v>248</v>
      </c>
      <c r="K58" s="14">
        <f t="shared" si="4"/>
        <v>1.5183053752908045E-2</v>
      </c>
      <c r="L58" s="13">
        <v>355</v>
      </c>
      <c r="M58" s="14">
        <f t="shared" si="5"/>
        <v>2.1733806783396595E-2</v>
      </c>
      <c r="Q58" s="11"/>
      <c r="R58" s="11"/>
      <c r="S58" s="11"/>
      <c r="T58" s="11"/>
      <c r="U58" s="11"/>
    </row>
    <row r="59" spans="1:21" s="10" customFormat="1" ht="17" x14ac:dyDescent="0.5">
      <c r="A59" s="15">
        <v>103</v>
      </c>
      <c r="B59" s="6" t="s">
        <v>59</v>
      </c>
      <c r="C59" s="12">
        <f t="shared" si="0"/>
        <v>10972</v>
      </c>
      <c r="D59" s="13">
        <v>7663</v>
      </c>
      <c r="E59" s="14">
        <f t="shared" si="1"/>
        <v>0.6984141450966096</v>
      </c>
      <c r="F59" s="13">
        <v>3041</v>
      </c>
      <c r="G59" s="14">
        <f t="shared" si="2"/>
        <v>0.27716004374772146</v>
      </c>
      <c r="H59" s="13">
        <v>87</v>
      </c>
      <c r="I59" s="14">
        <f t="shared" si="3"/>
        <v>7.9292745169522415E-3</v>
      </c>
      <c r="J59" s="13">
        <v>31</v>
      </c>
      <c r="K59" s="14">
        <f t="shared" si="4"/>
        <v>2.8253736784542472E-3</v>
      </c>
      <c r="L59" s="13">
        <v>150</v>
      </c>
      <c r="M59" s="14">
        <f t="shared" si="5"/>
        <v>1.3671162960262486E-2</v>
      </c>
      <c r="Q59" s="11"/>
      <c r="R59" s="11"/>
      <c r="S59" s="11"/>
    </row>
    <row r="60" spans="1:21" s="10" customFormat="1" ht="17" x14ac:dyDescent="0.5">
      <c r="A60" s="15">
        <v>105</v>
      </c>
      <c r="B60" s="6" t="s">
        <v>60</v>
      </c>
      <c r="C60" s="12">
        <f t="shared" si="0"/>
        <v>24179</v>
      </c>
      <c r="D60" s="13">
        <v>22802</v>
      </c>
      <c r="E60" s="14">
        <f t="shared" si="1"/>
        <v>0.94304975391868973</v>
      </c>
      <c r="F60" s="13">
        <v>960</v>
      </c>
      <c r="G60" s="14">
        <f t="shared" si="2"/>
        <v>3.9703875263658546E-2</v>
      </c>
      <c r="H60" s="13">
        <v>69</v>
      </c>
      <c r="I60" s="14">
        <f t="shared" si="3"/>
        <v>2.853716034575458E-3</v>
      </c>
      <c r="J60" s="13">
        <v>115</v>
      </c>
      <c r="K60" s="14">
        <f t="shared" si="4"/>
        <v>4.7561933909590964E-3</v>
      </c>
      <c r="L60" s="13">
        <v>233</v>
      </c>
      <c r="M60" s="14">
        <f t="shared" si="5"/>
        <v>9.6364613921171259E-3</v>
      </c>
      <c r="Q60" s="11"/>
      <c r="R60" s="11"/>
      <c r="S60" s="11"/>
    </row>
    <row r="61" spans="1:21" s="10" customFormat="1" ht="17" x14ac:dyDescent="0.5">
      <c r="A61" s="15">
        <v>107</v>
      </c>
      <c r="B61" s="6" t="s">
        <v>61</v>
      </c>
      <c r="C61" s="12">
        <f t="shared" si="0"/>
        <v>385945</v>
      </c>
      <c r="D61" s="13">
        <v>267566</v>
      </c>
      <c r="E61" s="14">
        <f t="shared" si="1"/>
        <v>0.69327494850302507</v>
      </c>
      <c r="F61" s="13">
        <v>29881</v>
      </c>
      <c r="G61" s="14">
        <f t="shared" si="2"/>
        <v>7.742294886577103E-2</v>
      </c>
      <c r="H61" s="13">
        <v>72044</v>
      </c>
      <c r="I61" s="14">
        <f t="shared" si="3"/>
        <v>0.1866690849732475</v>
      </c>
      <c r="J61" s="13">
        <v>2172</v>
      </c>
      <c r="K61" s="14">
        <f t="shared" si="4"/>
        <v>5.6277448859293425E-3</v>
      </c>
      <c r="L61" s="13">
        <v>14282</v>
      </c>
      <c r="M61" s="14">
        <f t="shared" si="5"/>
        <v>3.7005272772027101E-2</v>
      </c>
      <c r="Q61" s="11"/>
      <c r="R61" s="11"/>
      <c r="S61" s="11"/>
    </row>
    <row r="62" spans="1:21" s="10" customFormat="1" ht="17" x14ac:dyDescent="0.5">
      <c r="A62" s="15">
        <v>109</v>
      </c>
      <c r="B62" s="6" t="s">
        <v>62</v>
      </c>
      <c r="C62" s="12">
        <f t="shared" si="0"/>
        <v>35236</v>
      </c>
      <c r="D62" s="13">
        <v>28318</v>
      </c>
      <c r="E62" s="14">
        <f t="shared" si="1"/>
        <v>0.80366670450675448</v>
      </c>
      <c r="F62" s="13">
        <v>5705</v>
      </c>
      <c r="G62" s="14">
        <f t="shared" si="2"/>
        <v>0.16190827562719945</v>
      </c>
      <c r="H62" s="13">
        <v>215</v>
      </c>
      <c r="I62" s="14">
        <f t="shared" si="3"/>
        <v>6.101714155976842E-3</v>
      </c>
      <c r="J62" s="13">
        <v>205</v>
      </c>
      <c r="K62" s="14">
        <f t="shared" si="4"/>
        <v>5.8179134975593141E-3</v>
      </c>
      <c r="L62" s="13">
        <v>793</v>
      </c>
      <c r="M62" s="14">
        <f t="shared" si="5"/>
        <v>2.2505392212509932E-2</v>
      </c>
      <c r="Q62" s="11"/>
      <c r="R62" s="11"/>
    </row>
    <row r="63" spans="1:21" s="10" customFormat="1" ht="17" x14ac:dyDescent="0.5">
      <c r="A63" s="15">
        <v>111</v>
      </c>
      <c r="B63" s="6" t="s">
        <v>63</v>
      </c>
      <c r="C63" s="12">
        <f t="shared" si="0"/>
        <v>12273</v>
      </c>
      <c r="D63" s="13">
        <v>7739</v>
      </c>
      <c r="E63" s="14">
        <f t="shared" si="1"/>
        <v>0.63057117249246308</v>
      </c>
      <c r="F63" s="13">
        <v>4170</v>
      </c>
      <c r="G63" s="14">
        <f t="shared" si="2"/>
        <v>0.3397702273282816</v>
      </c>
      <c r="H63" s="13">
        <v>40</v>
      </c>
      <c r="I63" s="14">
        <f t="shared" si="3"/>
        <v>3.2591868328851951E-3</v>
      </c>
      <c r="J63" s="13">
        <v>86</v>
      </c>
      <c r="K63" s="14">
        <f t="shared" si="4"/>
        <v>7.0072516907031699E-3</v>
      </c>
      <c r="L63" s="13">
        <v>238</v>
      </c>
      <c r="M63" s="14">
        <f t="shared" si="5"/>
        <v>1.9392161655666911E-2</v>
      </c>
      <c r="Q63" s="11"/>
      <c r="R63" s="11"/>
      <c r="S63" s="11"/>
    </row>
    <row r="64" spans="1:21" s="10" customFormat="1" ht="17" x14ac:dyDescent="0.5">
      <c r="A64" s="15">
        <v>113</v>
      </c>
      <c r="B64" s="6" t="s">
        <v>64</v>
      </c>
      <c r="C64" s="12">
        <f t="shared" si="0"/>
        <v>13078</v>
      </c>
      <c r="D64" s="13">
        <v>11420</v>
      </c>
      <c r="E64" s="14">
        <f t="shared" si="1"/>
        <v>0.87322220523015748</v>
      </c>
      <c r="F64" s="13">
        <v>1202</v>
      </c>
      <c r="G64" s="14">
        <f t="shared" si="2"/>
        <v>9.1910077993577005E-2</v>
      </c>
      <c r="H64" s="13">
        <v>88</v>
      </c>
      <c r="I64" s="14">
        <f t="shared" si="3"/>
        <v>6.7288576234898305E-3</v>
      </c>
      <c r="J64" s="13">
        <v>33</v>
      </c>
      <c r="K64" s="14">
        <f t="shared" si="4"/>
        <v>2.5233216088086864E-3</v>
      </c>
      <c r="L64" s="13">
        <v>335</v>
      </c>
      <c r="M64" s="14">
        <f t="shared" si="5"/>
        <v>2.5615537543966966E-2</v>
      </c>
      <c r="Q64" s="11"/>
      <c r="R64" s="11"/>
      <c r="S64" s="11"/>
    </row>
    <row r="65" spans="1:21" s="10" customFormat="1" ht="17" x14ac:dyDescent="0.5">
      <c r="A65" s="15">
        <v>115</v>
      </c>
      <c r="B65" s="6" t="s">
        <v>65</v>
      </c>
      <c r="C65" s="12">
        <f t="shared" si="0"/>
        <v>8782</v>
      </c>
      <c r="D65" s="13">
        <v>7688</v>
      </c>
      <c r="E65" s="14">
        <f t="shared" si="1"/>
        <v>0.87542700979275789</v>
      </c>
      <c r="F65" s="13">
        <v>800</v>
      </c>
      <c r="G65" s="14">
        <f t="shared" si="2"/>
        <v>9.1095422455021641E-2</v>
      </c>
      <c r="H65" s="13">
        <v>71</v>
      </c>
      <c r="I65" s="14">
        <f t="shared" si="3"/>
        <v>8.0847187428831693E-3</v>
      </c>
      <c r="J65" s="13">
        <v>35</v>
      </c>
      <c r="K65" s="14">
        <f t="shared" si="4"/>
        <v>3.985424732407197E-3</v>
      </c>
      <c r="L65" s="13">
        <v>188</v>
      </c>
      <c r="M65" s="14">
        <f t="shared" si="5"/>
        <v>2.1407424276930084E-2</v>
      </c>
      <c r="Q65" s="11"/>
      <c r="R65" s="11"/>
      <c r="S65" s="11"/>
      <c r="U65" s="11"/>
    </row>
    <row r="66" spans="1:21" s="10" customFormat="1" ht="17" x14ac:dyDescent="0.5">
      <c r="A66" s="15">
        <v>117</v>
      </c>
      <c r="B66" s="6" t="s">
        <v>66</v>
      </c>
      <c r="C66" s="12">
        <f t="shared" si="0"/>
        <v>30892</v>
      </c>
      <c r="D66" s="13">
        <v>19305</v>
      </c>
      <c r="E66" s="14">
        <f t="shared" si="1"/>
        <v>0.62491907289913251</v>
      </c>
      <c r="F66" s="13">
        <v>10624</v>
      </c>
      <c r="G66" s="14">
        <f t="shared" si="2"/>
        <v>0.34390780784669173</v>
      </c>
      <c r="H66" s="13">
        <v>289</v>
      </c>
      <c r="I66" s="14">
        <f t="shared" si="3"/>
        <v>9.3551728602874525E-3</v>
      </c>
      <c r="J66" s="13">
        <v>131</v>
      </c>
      <c r="K66" s="14">
        <f t="shared" si="4"/>
        <v>4.2405800854590182E-3</v>
      </c>
      <c r="L66" s="13">
        <v>543</v>
      </c>
      <c r="M66" s="14">
        <f t="shared" si="5"/>
        <v>1.7577366308429366E-2</v>
      </c>
      <c r="Q66" s="11"/>
      <c r="R66" s="11"/>
      <c r="S66" s="11"/>
    </row>
    <row r="67" spans="1:21" s="10" customFormat="1" ht="17" x14ac:dyDescent="0.5">
      <c r="A67" s="15">
        <v>119</v>
      </c>
      <c r="B67" s="6" t="s">
        <v>67</v>
      </c>
      <c r="C67" s="12">
        <f t="shared" si="0"/>
        <v>10778</v>
      </c>
      <c r="D67" s="13">
        <v>8600</v>
      </c>
      <c r="E67" s="14">
        <f t="shared" si="1"/>
        <v>0.79792169233624044</v>
      </c>
      <c r="F67" s="13">
        <v>1876</v>
      </c>
      <c r="G67" s="14">
        <f t="shared" si="2"/>
        <v>0.17405826683985898</v>
      </c>
      <c r="H67" s="13">
        <v>50</v>
      </c>
      <c r="I67" s="14">
        <f t="shared" si="3"/>
        <v>4.6390796066060492E-3</v>
      </c>
      <c r="J67" s="13">
        <v>56</v>
      </c>
      <c r="K67" s="14">
        <f t="shared" si="4"/>
        <v>5.1957691593987757E-3</v>
      </c>
      <c r="L67" s="13">
        <v>196</v>
      </c>
      <c r="M67" s="14">
        <f t="shared" si="5"/>
        <v>1.8185192057895712E-2</v>
      </c>
      <c r="Q67" s="11"/>
      <c r="R67" s="11"/>
      <c r="S67" s="11"/>
    </row>
    <row r="68" spans="1:21" s="10" customFormat="1" ht="17" x14ac:dyDescent="0.5">
      <c r="A68" s="15">
        <v>121</v>
      </c>
      <c r="B68" s="6" t="s">
        <v>68</v>
      </c>
      <c r="C68" s="12">
        <f t="shared" si="0"/>
        <v>98602</v>
      </c>
      <c r="D68" s="13">
        <v>85423</v>
      </c>
      <c r="E68" s="14">
        <f t="shared" si="1"/>
        <v>0.86634145352021252</v>
      </c>
      <c r="F68" s="13">
        <v>4128</v>
      </c>
      <c r="G68" s="14">
        <f t="shared" si="2"/>
        <v>4.1865276566398248E-2</v>
      </c>
      <c r="H68" s="13">
        <v>6454</v>
      </c>
      <c r="I68" s="14">
        <f t="shared" si="3"/>
        <v>6.5455061763453073E-2</v>
      </c>
      <c r="J68" s="13">
        <v>324</v>
      </c>
      <c r="K68" s="14">
        <f t="shared" si="4"/>
        <v>3.2859374049207927E-3</v>
      </c>
      <c r="L68" s="13">
        <v>2273</v>
      </c>
      <c r="M68" s="14">
        <f t="shared" si="5"/>
        <v>2.3052270745015313E-2</v>
      </c>
      <c r="Q68" s="11"/>
      <c r="R68" s="11"/>
      <c r="S68" s="11"/>
    </row>
    <row r="69" spans="1:21" s="10" customFormat="1" ht="17" x14ac:dyDescent="0.5">
      <c r="A69" s="15">
        <v>125</v>
      </c>
      <c r="B69" s="6" t="s">
        <v>69</v>
      </c>
      <c r="C69" s="12">
        <f t="shared" si="0"/>
        <v>14869</v>
      </c>
      <c r="D69" s="13">
        <v>12592</v>
      </c>
      <c r="E69" s="14">
        <f t="shared" si="1"/>
        <v>0.84686260004035241</v>
      </c>
      <c r="F69" s="13">
        <v>1800</v>
      </c>
      <c r="G69" s="14">
        <f t="shared" si="2"/>
        <v>0.12105723316968189</v>
      </c>
      <c r="H69" s="13">
        <v>105</v>
      </c>
      <c r="I69" s="14">
        <f t="shared" si="3"/>
        <v>7.0616719348981106E-3</v>
      </c>
      <c r="J69" s="13">
        <v>84</v>
      </c>
      <c r="K69" s="14">
        <f t="shared" si="4"/>
        <v>5.6493375479184883E-3</v>
      </c>
      <c r="L69" s="13">
        <v>288</v>
      </c>
      <c r="M69" s="14">
        <f t="shared" si="5"/>
        <v>1.9369157307149103E-2</v>
      </c>
      <c r="Q69" s="11"/>
      <c r="R69" s="11"/>
      <c r="S69" s="11"/>
    </row>
    <row r="70" spans="1:21" s="10" customFormat="1" ht="17" x14ac:dyDescent="0.5">
      <c r="A70" s="15">
        <v>127</v>
      </c>
      <c r="B70" s="6" t="s">
        <v>70</v>
      </c>
      <c r="C70" s="12">
        <f t="shared" si="0"/>
        <v>21147</v>
      </c>
      <c r="D70" s="13">
        <v>17348</v>
      </c>
      <c r="E70" s="14">
        <f t="shared" si="1"/>
        <v>0.82035276871423846</v>
      </c>
      <c r="F70" s="13">
        <v>2795</v>
      </c>
      <c r="G70" s="14">
        <f t="shared" si="2"/>
        <v>0.13217004776091171</v>
      </c>
      <c r="H70" s="13">
        <v>241</v>
      </c>
      <c r="I70" s="14">
        <f t="shared" si="3"/>
        <v>1.1396415567219936E-2</v>
      </c>
      <c r="J70" s="13">
        <v>237</v>
      </c>
      <c r="K70" s="14">
        <f t="shared" si="4"/>
        <v>1.1207263441622926E-2</v>
      </c>
      <c r="L70" s="13">
        <v>526</v>
      </c>
      <c r="M70" s="14">
        <f t="shared" si="5"/>
        <v>2.4873504516006999E-2</v>
      </c>
      <c r="Q70" s="11"/>
      <c r="R70" s="11"/>
      <c r="S70" s="11"/>
    </row>
    <row r="71" spans="1:21" s="10" customFormat="1" ht="17" x14ac:dyDescent="0.5">
      <c r="A71" s="15">
        <v>131</v>
      </c>
      <c r="B71" s="6" t="s">
        <v>71</v>
      </c>
      <c r="C71" s="12">
        <f t="shared" si="0"/>
        <v>12139</v>
      </c>
      <c r="D71" s="13">
        <v>7504</v>
      </c>
      <c r="E71" s="14">
        <f t="shared" si="1"/>
        <v>0.61817283136996459</v>
      </c>
      <c r="F71" s="13">
        <v>4227</v>
      </c>
      <c r="G71" s="14">
        <f t="shared" si="2"/>
        <v>0.34821649229755336</v>
      </c>
      <c r="H71" s="13">
        <v>106</v>
      </c>
      <c r="I71" s="14">
        <f t="shared" si="3"/>
        <v>8.7321855177526983E-3</v>
      </c>
      <c r="J71" s="13">
        <v>68</v>
      </c>
      <c r="K71" s="14">
        <f t="shared" si="4"/>
        <v>5.6017793887470141E-3</v>
      </c>
      <c r="L71" s="13">
        <v>234</v>
      </c>
      <c r="M71" s="14">
        <f t="shared" si="5"/>
        <v>1.9276711425982369E-2</v>
      </c>
      <c r="Q71" s="11"/>
      <c r="R71" s="11"/>
      <c r="S71" s="11"/>
    </row>
    <row r="72" spans="1:21" s="10" customFormat="1" ht="17" x14ac:dyDescent="0.5">
      <c r="A72" s="15">
        <v>133</v>
      </c>
      <c r="B72" s="6" t="s">
        <v>72</v>
      </c>
      <c r="C72" s="12">
        <f t="shared" si="0"/>
        <v>12222</v>
      </c>
      <c r="D72" s="13">
        <v>8843</v>
      </c>
      <c r="E72" s="14">
        <f t="shared" si="1"/>
        <v>0.72353133693339877</v>
      </c>
      <c r="F72" s="13">
        <v>3092</v>
      </c>
      <c r="G72" s="14">
        <f t="shared" si="2"/>
        <v>0.25298641793487153</v>
      </c>
      <c r="H72" s="13">
        <v>60</v>
      </c>
      <c r="I72" s="14">
        <f t="shared" si="3"/>
        <v>4.9091801669121256E-3</v>
      </c>
      <c r="J72" s="13">
        <v>40</v>
      </c>
      <c r="K72" s="14">
        <f t="shared" si="4"/>
        <v>3.2727867779414172E-3</v>
      </c>
      <c r="L72" s="13">
        <v>187</v>
      </c>
      <c r="M72" s="14">
        <f t="shared" si="5"/>
        <v>1.5300278186876124E-2</v>
      </c>
      <c r="Q72" s="11"/>
      <c r="R72" s="11"/>
    </row>
    <row r="73" spans="1:21" s="10" customFormat="1" ht="17" x14ac:dyDescent="0.5">
      <c r="A73" s="15">
        <v>135</v>
      </c>
      <c r="B73" s="6" t="s">
        <v>73</v>
      </c>
      <c r="C73" s="12">
        <f t="shared" si="0"/>
        <v>15595</v>
      </c>
      <c r="D73" s="13">
        <v>8927</v>
      </c>
      <c r="E73" s="14">
        <f t="shared" si="1"/>
        <v>0.57242705995511378</v>
      </c>
      <c r="F73" s="13">
        <v>6235</v>
      </c>
      <c r="G73" s="14">
        <f t="shared" si="2"/>
        <v>0.39980763065084962</v>
      </c>
      <c r="H73" s="13">
        <v>72</v>
      </c>
      <c r="I73" s="14">
        <f t="shared" si="3"/>
        <v>4.6168643796088487E-3</v>
      </c>
      <c r="J73" s="13">
        <v>125</v>
      </c>
      <c r="K73" s="14">
        <f t="shared" si="4"/>
        <v>8.0153895479320291E-3</v>
      </c>
      <c r="L73" s="13">
        <v>236</v>
      </c>
      <c r="M73" s="14">
        <f t="shared" si="5"/>
        <v>1.5133055466495671E-2</v>
      </c>
      <c r="Q73" s="11"/>
      <c r="R73" s="11"/>
      <c r="S73" s="11"/>
    </row>
    <row r="74" spans="1:21" s="10" customFormat="1" ht="17" x14ac:dyDescent="0.5">
      <c r="A74" s="15">
        <v>137</v>
      </c>
      <c r="B74" s="6" t="s">
        <v>74</v>
      </c>
      <c r="C74" s="12">
        <f t="shared" ref="C74:C137" si="6">D74+F74+H74+J74+L74</f>
        <v>35533</v>
      </c>
      <c r="D74" s="13">
        <v>29280</v>
      </c>
      <c r="E74" s="14">
        <f t="shared" ref="E74:E137" si="7">D74/C74</f>
        <v>0.82402273942532289</v>
      </c>
      <c r="F74" s="13">
        <v>4765</v>
      </c>
      <c r="G74" s="14">
        <f t="shared" ref="G74:G137" si="8">F74/C74</f>
        <v>0.13410069512847211</v>
      </c>
      <c r="H74" s="13">
        <v>402</v>
      </c>
      <c r="I74" s="14">
        <f t="shared" ref="I74:I137" si="9">H74/C74</f>
        <v>1.131342695522472E-2</v>
      </c>
      <c r="J74" s="13">
        <v>196</v>
      </c>
      <c r="K74" s="14">
        <f t="shared" ref="K74:K137" si="10">J74/C74</f>
        <v>5.5159992120001125E-3</v>
      </c>
      <c r="L74" s="13">
        <v>890</v>
      </c>
      <c r="M74" s="14">
        <f t="shared" ref="M74:M137" si="11">L74/C74</f>
        <v>2.5047139278980102E-2</v>
      </c>
      <c r="Q74" s="11"/>
      <c r="R74" s="11"/>
      <c r="S74" s="11"/>
    </row>
    <row r="75" spans="1:21" s="10" customFormat="1" ht="17" x14ac:dyDescent="0.5">
      <c r="A75" s="15">
        <v>139</v>
      </c>
      <c r="B75" s="6" t="s">
        <v>75</v>
      </c>
      <c r="C75" s="12">
        <f t="shared" si="6"/>
        <v>23654</v>
      </c>
      <c r="D75" s="13">
        <v>22710</v>
      </c>
      <c r="E75" s="14">
        <f t="shared" si="7"/>
        <v>0.9600913164792424</v>
      </c>
      <c r="F75" s="13">
        <v>482</v>
      </c>
      <c r="G75" s="14">
        <f t="shared" si="8"/>
        <v>2.0377103238352921E-2</v>
      </c>
      <c r="H75" s="13">
        <v>116</v>
      </c>
      <c r="I75" s="14">
        <f t="shared" si="9"/>
        <v>4.9040331444998734E-3</v>
      </c>
      <c r="J75" s="13">
        <v>68</v>
      </c>
      <c r="K75" s="14">
        <f t="shared" si="10"/>
        <v>2.8747780502240638E-3</v>
      </c>
      <c r="L75" s="13">
        <v>278</v>
      </c>
      <c r="M75" s="14">
        <f t="shared" si="11"/>
        <v>1.175276908768073E-2</v>
      </c>
      <c r="Q75" s="11"/>
      <c r="R75" s="11"/>
      <c r="S75" s="11"/>
    </row>
    <row r="76" spans="1:21" s="10" customFormat="1" ht="17" x14ac:dyDescent="0.5">
      <c r="A76" s="15">
        <v>141</v>
      </c>
      <c r="B76" s="6" t="s">
        <v>76</v>
      </c>
      <c r="C76" s="12">
        <f t="shared" si="6"/>
        <v>17923</v>
      </c>
      <c r="D76" s="13">
        <v>16555</v>
      </c>
      <c r="E76" s="14">
        <f t="shared" si="7"/>
        <v>0.92367349216091055</v>
      </c>
      <c r="F76" s="13">
        <v>1009</v>
      </c>
      <c r="G76" s="14">
        <f t="shared" si="8"/>
        <v>5.6296378954416117E-2</v>
      </c>
      <c r="H76" s="13">
        <v>55</v>
      </c>
      <c r="I76" s="14">
        <f t="shared" si="9"/>
        <v>3.068682698209005E-3</v>
      </c>
      <c r="J76" s="13">
        <v>96</v>
      </c>
      <c r="K76" s="14">
        <f t="shared" si="10"/>
        <v>5.3562461641466271E-3</v>
      </c>
      <c r="L76" s="13">
        <v>208</v>
      </c>
      <c r="M76" s="14">
        <f t="shared" si="11"/>
        <v>1.1605200022317692E-2</v>
      </c>
      <c r="Q76" s="11"/>
      <c r="R76" s="11"/>
      <c r="S76" s="11"/>
    </row>
    <row r="77" spans="1:21" s="10" customFormat="1" ht="17" x14ac:dyDescent="0.5">
      <c r="A77" s="15">
        <v>143</v>
      </c>
      <c r="B77" s="6" t="s">
        <v>77</v>
      </c>
      <c r="C77" s="12">
        <f t="shared" si="6"/>
        <v>61687</v>
      </c>
      <c r="D77" s="13">
        <v>47097</v>
      </c>
      <c r="E77" s="14">
        <f t="shared" si="7"/>
        <v>0.76348339196265014</v>
      </c>
      <c r="F77" s="13">
        <v>13266</v>
      </c>
      <c r="G77" s="14">
        <f t="shared" si="8"/>
        <v>0.21505341481997828</v>
      </c>
      <c r="H77" s="13">
        <v>288</v>
      </c>
      <c r="I77" s="14">
        <f t="shared" si="9"/>
        <v>4.668730850908619E-3</v>
      </c>
      <c r="J77" s="13">
        <v>202</v>
      </c>
      <c r="K77" s="14">
        <f t="shared" si="10"/>
        <v>3.2745959440400735E-3</v>
      </c>
      <c r="L77" s="13">
        <v>834</v>
      </c>
      <c r="M77" s="14">
        <f t="shared" si="11"/>
        <v>1.3519866422422876E-2</v>
      </c>
      <c r="Q77" s="11"/>
      <c r="R77" s="11"/>
      <c r="S77" s="11"/>
    </row>
    <row r="78" spans="1:21" s="10" customFormat="1" ht="17" x14ac:dyDescent="0.5">
      <c r="A78" s="15">
        <v>145</v>
      </c>
      <c r="B78" s="6" t="s">
        <v>78</v>
      </c>
      <c r="C78" s="12">
        <f t="shared" si="6"/>
        <v>28443</v>
      </c>
      <c r="D78" s="13">
        <v>24721</v>
      </c>
      <c r="E78" s="14">
        <f t="shared" si="7"/>
        <v>0.86914179235664313</v>
      </c>
      <c r="F78" s="13">
        <v>3000</v>
      </c>
      <c r="G78" s="14">
        <f t="shared" si="8"/>
        <v>0.10547410610695074</v>
      </c>
      <c r="H78" s="13">
        <v>209</v>
      </c>
      <c r="I78" s="14">
        <f t="shared" si="9"/>
        <v>7.3480293921175683E-3</v>
      </c>
      <c r="J78" s="13">
        <v>124</v>
      </c>
      <c r="K78" s="14">
        <f t="shared" si="10"/>
        <v>4.3595963857539638E-3</v>
      </c>
      <c r="L78" s="13">
        <v>389</v>
      </c>
      <c r="M78" s="14">
        <f t="shared" si="11"/>
        <v>1.3676475758534612E-2</v>
      </c>
      <c r="Q78" s="11"/>
      <c r="R78" s="11"/>
      <c r="S78" s="11"/>
      <c r="T78" s="11"/>
      <c r="U78" s="11"/>
    </row>
    <row r="79" spans="1:21" s="10" customFormat="1" ht="17" x14ac:dyDescent="0.5">
      <c r="A79" s="15">
        <v>147</v>
      </c>
      <c r="B79" s="6" t="s">
        <v>79</v>
      </c>
      <c r="C79" s="12">
        <f t="shared" si="6"/>
        <v>23142</v>
      </c>
      <c r="D79" s="13">
        <v>14804</v>
      </c>
      <c r="E79" s="14">
        <f t="shared" si="7"/>
        <v>0.63970270503845816</v>
      </c>
      <c r="F79" s="13">
        <v>7513</v>
      </c>
      <c r="G79" s="14">
        <f t="shared" si="8"/>
        <v>0.32464782646270851</v>
      </c>
      <c r="H79" s="13">
        <v>331</v>
      </c>
      <c r="I79" s="14">
        <f t="shared" si="9"/>
        <v>1.43029988765016E-2</v>
      </c>
      <c r="J79" s="13">
        <v>97</v>
      </c>
      <c r="K79" s="14">
        <f t="shared" si="10"/>
        <v>4.1915132659234291E-3</v>
      </c>
      <c r="L79" s="13">
        <v>397</v>
      </c>
      <c r="M79" s="14">
        <f t="shared" si="11"/>
        <v>1.7154956356408263E-2</v>
      </c>
      <c r="Q79" s="11"/>
      <c r="R79" s="11"/>
      <c r="S79" s="11"/>
    </row>
    <row r="80" spans="1:21" s="10" customFormat="1" ht="17" x14ac:dyDescent="0.5">
      <c r="A80" s="15">
        <v>149</v>
      </c>
      <c r="B80" s="6" t="s">
        <v>80</v>
      </c>
      <c r="C80" s="12">
        <f t="shared" si="6"/>
        <v>37845</v>
      </c>
      <c r="D80" s="13">
        <v>23286</v>
      </c>
      <c r="E80" s="14">
        <f t="shared" si="7"/>
        <v>0.61529924692825999</v>
      </c>
      <c r="F80" s="13">
        <v>12308</v>
      </c>
      <c r="G80" s="14">
        <f t="shared" si="8"/>
        <v>0.3252212973972784</v>
      </c>
      <c r="H80" s="13">
        <v>722</v>
      </c>
      <c r="I80" s="14">
        <f t="shared" si="9"/>
        <v>1.9077817413132515E-2</v>
      </c>
      <c r="J80" s="13">
        <v>438</v>
      </c>
      <c r="K80" s="14">
        <f t="shared" si="10"/>
        <v>1.1573523583036068E-2</v>
      </c>
      <c r="L80" s="13">
        <v>1091</v>
      </c>
      <c r="M80" s="14">
        <f t="shared" si="11"/>
        <v>2.8828114678293038E-2</v>
      </c>
      <c r="Q80" s="11"/>
      <c r="R80" s="11"/>
    </row>
    <row r="81" spans="1:21" s="10" customFormat="1" ht="17" x14ac:dyDescent="0.5">
      <c r="A81" s="15">
        <v>153</v>
      </c>
      <c r="B81" s="6" t="s">
        <v>81</v>
      </c>
      <c r="C81" s="12">
        <f t="shared" si="6"/>
        <v>455210</v>
      </c>
      <c r="D81" s="13">
        <v>288538</v>
      </c>
      <c r="E81" s="14">
        <f t="shared" si="7"/>
        <v>0.63385690121043037</v>
      </c>
      <c r="F81" s="13">
        <v>100045</v>
      </c>
      <c r="G81" s="14">
        <f t="shared" si="8"/>
        <v>0.21977768502449418</v>
      </c>
      <c r="H81" s="13">
        <v>40381</v>
      </c>
      <c r="I81" s="14">
        <f t="shared" si="9"/>
        <v>8.8708508161068511E-2</v>
      </c>
      <c r="J81" s="13">
        <v>5920</v>
      </c>
      <c r="K81" s="14">
        <f t="shared" si="10"/>
        <v>1.3004986709430812E-2</v>
      </c>
      <c r="L81" s="13">
        <v>20326</v>
      </c>
      <c r="M81" s="14">
        <f t="shared" si="11"/>
        <v>4.4651918894576127E-2</v>
      </c>
      <c r="Q81" s="11"/>
      <c r="R81" s="11"/>
      <c r="S81" s="11"/>
    </row>
    <row r="82" spans="1:21" s="10" customFormat="1" ht="17" x14ac:dyDescent="0.5">
      <c r="A82" s="15">
        <v>155</v>
      </c>
      <c r="B82" s="6" t="s">
        <v>82</v>
      </c>
      <c r="C82" s="12">
        <f t="shared" si="6"/>
        <v>34203</v>
      </c>
      <c r="D82" s="13">
        <v>31651</v>
      </c>
      <c r="E82" s="14">
        <f t="shared" si="7"/>
        <v>0.92538666198871444</v>
      </c>
      <c r="F82" s="13">
        <v>1733</v>
      </c>
      <c r="G82" s="14">
        <f t="shared" si="8"/>
        <v>5.0668070052334591E-2</v>
      </c>
      <c r="H82" s="13">
        <v>211</v>
      </c>
      <c r="I82" s="14">
        <f t="shared" si="9"/>
        <v>6.1690494985819954E-3</v>
      </c>
      <c r="J82" s="13">
        <v>81</v>
      </c>
      <c r="K82" s="14">
        <f t="shared" si="10"/>
        <v>2.3682133146215242E-3</v>
      </c>
      <c r="L82" s="13">
        <v>527</v>
      </c>
      <c r="M82" s="14">
        <f t="shared" si="11"/>
        <v>1.5408005145747449E-2</v>
      </c>
      <c r="Q82" s="11"/>
      <c r="R82" s="11"/>
      <c r="S82" s="11"/>
      <c r="U82" s="11"/>
    </row>
    <row r="83" spans="1:21" s="10" customFormat="1" ht="17" x14ac:dyDescent="0.5">
      <c r="A83" s="15">
        <v>157</v>
      </c>
      <c r="B83" s="6" t="s">
        <v>83</v>
      </c>
      <c r="C83" s="12">
        <f t="shared" si="6"/>
        <v>7388</v>
      </c>
      <c r="D83" s="13">
        <v>6816</v>
      </c>
      <c r="E83" s="14">
        <f t="shared" si="7"/>
        <v>0.92257715213860314</v>
      </c>
      <c r="F83" s="13">
        <v>331</v>
      </c>
      <c r="G83" s="14">
        <f t="shared" si="8"/>
        <v>4.4802382241472656E-2</v>
      </c>
      <c r="H83" s="13">
        <v>62</v>
      </c>
      <c r="I83" s="14">
        <f t="shared" si="9"/>
        <v>8.3919870059556041E-3</v>
      </c>
      <c r="J83" s="13">
        <v>28</v>
      </c>
      <c r="K83" s="14">
        <f t="shared" si="10"/>
        <v>3.7899296155928532E-3</v>
      </c>
      <c r="L83" s="13">
        <v>151</v>
      </c>
      <c r="M83" s="14">
        <f t="shared" si="11"/>
        <v>2.0438548998375744E-2</v>
      </c>
      <c r="Q83" s="11"/>
      <c r="R83" s="11"/>
    </row>
    <row r="84" spans="1:21" s="10" customFormat="1" ht="17" x14ac:dyDescent="0.5">
      <c r="A84" s="15">
        <v>159</v>
      </c>
      <c r="B84" s="6" t="s">
        <v>84</v>
      </c>
      <c r="C84" s="12">
        <f t="shared" si="6"/>
        <v>8774</v>
      </c>
      <c r="D84" s="13">
        <v>5911</v>
      </c>
      <c r="E84" s="14">
        <f t="shared" si="7"/>
        <v>0.67369500797811721</v>
      </c>
      <c r="F84" s="13">
        <v>2587</v>
      </c>
      <c r="G84" s="14">
        <f t="shared" si="8"/>
        <v>0.29484841577387738</v>
      </c>
      <c r="H84" s="13">
        <v>56</v>
      </c>
      <c r="I84" s="14">
        <f t="shared" si="9"/>
        <v>6.3824937314793705E-3</v>
      </c>
      <c r="J84" s="13">
        <v>47</v>
      </c>
      <c r="K84" s="14">
        <f t="shared" si="10"/>
        <v>5.3567358103487573E-3</v>
      </c>
      <c r="L84" s="13">
        <v>173</v>
      </c>
      <c r="M84" s="14">
        <f t="shared" si="11"/>
        <v>1.9717346706177342E-2</v>
      </c>
      <c r="Q84" s="11"/>
      <c r="R84" s="11"/>
      <c r="S84" s="11"/>
    </row>
    <row r="85" spans="1:21" s="10" customFormat="1" ht="17" x14ac:dyDescent="0.5">
      <c r="A85" s="15">
        <v>161</v>
      </c>
      <c r="B85" s="6" t="s">
        <v>85</v>
      </c>
      <c r="C85" s="12">
        <f t="shared" si="6"/>
        <v>94031</v>
      </c>
      <c r="D85" s="13">
        <v>83317</v>
      </c>
      <c r="E85" s="14">
        <f t="shared" si="7"/>
        <v>0.88605885293148001</v>
      </c>
      <c r="F85" s="13">
        <v>5649</v>
      </c>
      <c r="G85" s="14">
        <f t="shared" si="8"/>
        <v>6.00759324052706E-2</v>
      </c>
      <c r="H85" s="13">
        <v>3208</v>
      </c>
      <c r="I85" s="14">
        <f t="shared" si="9"/>
        <v>3.4116408418500284E-2</v>
      </c>
      <c r="J85" s="13">
        <v>225</v>
      </c>
      <c r="K85" s="14">
        <f t="shared" si="10"/>
        <v>2.3928278971828438E-3</v>
      </c>
      <c r="L85" s="13">
        <v>1632</v>
      </c>
      <c r="M85" s="14">
        <f t="shared" si="11"/>
        <v>1.7355978347566227E-2</v>
      </c>
      <c r="Q85" s="11"/>
      <c r="R85" s="11"/>
    </row>
    <row r="86" spans="1:21" s="10" customFormat="1" ht="17" x14ac:dyDescent="0.5">
      <c r="A86" s="15">
        <v>163</v>
      </c>
      <c r="B86" s="6" t="s">
        <v>86</v>
      </c>
      <c r="C86" s="12">
        <f t="shared" si="6"/>
        <v>22392</v>
      </c>
      <c r="D86" s="13">
        <v>21123</v>
      </c>
      <c r="E86" s="14">
        <f t="shared" si="7"/>
        <v>0.94332797427652737</v>
      </c>
      <c r="F86" s="13">
        <v>646</v>
      </c>
      <c r="G86" s="14">
        <f t="shared" si="8"/>
        <v>2.8849589138978206E-2</v>
      </c>
      <c r="H86" s="13">
        <v>128</v>
      </c>
      <c r="I86" s="14">
        <f t="shared" si="9"/>
        <v>5.7163272597356195E-3</v>
      </c>
      <c r="J86" s="13">
        <v>139</v>
      </c>
      <c r="K86" s="14">
        <f t="shared" si="10"/>
        <v>6.20757413361915E-3</v>
      </c>
      <c r="L86" s="13">
        <v>356</v>
      </c>
      <c r="M86" s="14">
        <f t="shared" si="11"/>
        <v>1.5898535191139693E-2</v>
      </c>
      <c r="Q86" s="11"/>
      <c r="R86" s="11"/>
    </row>
    <row r="87" spans="1:21" s="10" customFormat="1" ht="17" x14ac:dyDescent="0.5">
      <c r="A87" s="15">
        <v>165</v>
      </c>
      <c r="B87" s="6" t="s">
        <v>87</v>
      </c>
      <c r="C87" s="12">
        <f t="shared" si="6"/>
        <v>79744</v>
      </c>
      <c r="D87" s="13">
        <v>75593</v>
      </c>
      <c r="E87" s="14">
        <f t="shared" si="7"/>
        <v>0.9479459269662921</v>
      </c>
      <c r="F87" s="13">
        <v>1781</v>
      </c>
      <c r="G87" s="14">
        <f t="shared" si="8"/>
        <v>2.2333968699839488E-2</v>
      </c>
      <c r="H87" s="13">
        <v>646</v>
      </c>
      <c r="I87" s="14">
        <f t="shared" si="9"/>
        <v>8.1009229534510438E-3</v>
      </c>
      <c r="J87" s="13">
        <v>542</v>
      </c>
      <c r="K87" s="14">
        <f t="shared" si="10"/>
        <v>6.7967495987158906E-3</v>
      </c>
      <c r="L87" s="13">
        <v>1182</v>
      </c>
      <c r="M87" s="14">
        <f t="shared" si="11"/>
        <v>1.4822431781701445E-2</v>
      </c>
      <c r="Q87" s="11"/>
      <c r="R87" s="11"/>
      <c r="S87" s="11"/>
    </row>
    <row r="88" spans="1:21" s="10" customFormat="1" ht="17" x14ac:dyDescent="0.5">
      <c r="A88" s="15">
        <v>167</v>
      </c>
      <c r="B88" s="6" t="s">
        <v>88</v>
      </c>
      <c r="C88" s="12">
        <f t="shared" si="6"/>
        <v>27370</v>
      </c>
      <c r="D88" s="13">
        <v>26736</v>
      </c>
      <c r="E88" s="14">
        <f t="shared" si="7"/>
        <v>0.9768359517720131</v>
      </c>
      <c r="F88" s="13">
        <v>281</v>
      </c>
      <c r="G88" s="14">
        <f t="shared" si="8"/>
        <v>1.0266715381804896E-2</v>
      </c>
      <c r="H88" s="13">
        <v>58</v>
      </c>
      <c r="I88" s="14">
        <f t="shared" si="9"/>
        <v>2.1191085129704055E-3</v>
      </c>
      <c r="J88" s="13">
        <v>70</v>
      </c>
      <c r="K88" s="14">
        <f t="shared" si="10"/>
        <v>2.5575447570332483E-3</v>
      </c>
      <c r="L88" s="13">
        <v>225</v>
      </c>
      <c r="M88" s="14">
        <f t="shared" si="11"/>
        <v>8.2206795761782976E-3</v>
      </c>
      <c r="Q88" s="11"/>
      <c r="R88" s="11"/>
    </row>
    <row r="89" spans="1:21" s="10" customFormat="1" ht="17" x14ac:dyDescent="0.5">
      <c r="A89" s="15">
        <v>169</v>
      </c>
      <c r="B89" s="6" t="s">
        <v>89</v>
      </c>
      <c r="C89" s="12">
        <f t="shared" si="6"/>
        <v>21930</v>
      </c>
      <c r="D89" s="13">
        <v>21449</v>
      </c>
      <c r="E89" s="14">
        <f t="shared" si="7"/>
        <v>0.97806657546739628</v>
      </c>
      <c r="F89" s="13">
        <v>177</v>
      </c>
      <c r="G89" s="14">
        <f t="shared" si="8"/>
        <v>8.0711354309165526E-3</v>
      </c>
      <c r="H89" s="13">
        <v>45</v>
      </c>
      <c r="I89" s="14">
        <f t="shared" si="9"/>
        <v>2.0519835841313269E-3</v>
      </c>
      <c r="J89" s="13">
        <v>84</v>
      </c>
      <c r="K89" s="14">
        <f t="shared" si="10"/>
        <v>3.8303693570451436E-3</v>
      </c>
      <c r="L89" s="13">
        <v>175</v>
      </c>
      <c r="M89" s="14">
        <f t="shared" si="11"/>
        <v>7.9799361605107158E-3</v>
      </c>
      <c r="Q89" s="11"/>
      <c r="R89" s="11"/>
      <c r="S89" s="11"/>
    </row>
    <row r="90" spans="1:21" s="10" customFormat="1" ht="17" x14ac:dyDescent="0.5">
      <c r="A90" s="15">
        <v>171</v>
      </c>
      <c r="B90" s="6" t="s">
        <v>90</v>
      </c>
      <c r="C90" s="12">
        <f t="shared" si="6"/>
        <v>43175</v>
      </c>
      <c r="D90" s="13">
        <v>40733</v>
      </c>
      <c r="E90" s="14">
        <f t="shared" si="7"/>
        <v>0.94343949044585984</v>
      </c>
      <c r="F90" s="13">
        <v>1111</v>
      </c>
      <c r="G90" s="14">
        <f t="shared" si="8"/>
        <v>2.573248407643312E-2</v>
      </c>
      <c r="H90" s="13">
        <v>363</v>
      </c>
      <c r="I90" s="14">
        <f t="shared" si="9"/>
        <v>8.4076433121019114E-3</v>
      </c>
      <c r="J90" s="13">
        <v>210</v>
      </c>
      <c r="K90" s="14">
        <f t="shared" si="10"/>
        <v>4.863925883034163E-3</v>
      </c>
      <c r="L90" s="13">
        <v>758</v>
      </c>
      <c r="M90" s="14">
        <f t="shared" si="11"/>
        <v>1.7556456282570933E-2</v>
      </c>
      <c r="Q90" s="11"/>
      <c r="R90" s="11"/>
      <c r="S90" s="11"/>
      <c r="U90" s="11"/>
    </row>
    <row r="91" spans="1:21" s="10" customFormat="1" ht="17" x14ac:dyDescent="0.5">
      <c r="A91" s="15">
        <v>173</v>
      </c>
      <c r="B91" s="6" t="s">
        <v>91</v>
      </c>
      <c r="C91" s="12">
        <f t="shared" si="6"/>
        <v>31062</v>
      </c>
      <c r="D91" s="13">
        <v>29763</v>
      </c>
      <c r="E91" s="14">
        <f t="shared" si="7"/>
        <v>0.95818041336681481</v>
      </c>
      <c r="F91" s="13">
        <v>757</v>
      </c>
      <c r="G91" s="14">
        <f t="shared" si="8"/>
        <v>2.4370613611486704E-2</v>
      </c>
      <c r="H91" s="13">
        <v>133</v>
      </c>
      <c r="I91" s="14">
        <f t="shared" si="9"/>
        <v>4.2817590625201215E-3</v>
      </c>
      <c r="J91" s="13">
        <v>56</v>
      </c>
      <c r="K91" s="14">
        <f t="shared" si="10"/>
        <v>1.8028459210611037E-3</v>
      </c>
      <c r="L91" s="13">
        <v>353</v>
      </c>
      <c r="M91" s="14">
        <f t="shared" si="11"/>
        <v>1.1364368038117315E-2</v>
      </c>
      <c r="Q91" s="11"/>
      <c r="R91" s="11"/>
      <c r="S91" s="11"/>
      <c r="U91" s="11"/>
    </row>
    <row r="92" spans="1:21" s="10" customFormat="1" ht="17" x14ac:dyDescent="0.5">
      <c r="A92" s="15">
        <v>175</v>
      </c>
      <c r="B92" s="6" t="s">
        <v>92</v>
      </c>
      <c r="C92" s="12">
        <f t="shared" si="6"/>
        <v>18057</v>
      </c>
      <c r="D92" s="13">
        <v>11198</v>
      </c>
      <c r="E92" s="14">
        <f t="shared" si="7"/>
        <v>0.62014731129201972</v>
      </c>
      <c r="F92" s="13">
        <v>6397</v>
      </c>
      <c r="G92" s="14">
        <f t="shared" si="8"/>
        <v>0.35426704325192448</v>
      </c>
      <c r="H92" s="13">
        <v>63</v>
      </c>
      <c r="I92" s="14">
        <f t="shared" si="9"/>
        <v>3.4889516530985216E-3</v>
      </c>
      <c r="J92" s="13">
        <v>88</v>
      </c>
      <c r="K92" s="14">
        <f t="shared" si="10"/>
        <v>4.8734562773439663E-3</v>
      </c>
      <c r="L92" s="13">
        <v>311</v>
      </c>
      <c r="M92" s="14">
        <f t="shared" si="11"/>
        <v>1.7223237525613336E-2</v>
      </c>
      <c r="Q92" s="11"/>
      <c r="R92" s="11"/>
      <c r="S92" s="11"/>
    </row>
    <row r="93" spans="1:21" s="10" customFormat="1" ht="17" x14ac:dyDescent="0.5">
      <c r="A93" s="15">
        <v>177</v>
      </c>
      <c r="B93" s="6" t="s">
        <v>93</v>
      </c>
      <c r="C93" s="12">
        <f t="shared" si="6"/>
        <v>132010</v>
      </c>
      <c r="D93" s="13">
        <v>101367</v>
      </c>
      <c r="E93" s="14">
        <f t="shared" si="7"/>
        <v>0.7678736459359139</v>
      </c>
      <c r="F93" s="13">
        <v>21607</v>
      </c>
      <c r="G93" s="14">
        <f t="shared" si="8"/>
        <v>0.16367699416710854</v>
      </c>
      <c r="H93" s="13">
        <v>3663</v>
      </c>
      <c r="I93" s="14">
        <f t="shared" si="9"/>
        <v>2.7747897886523747E-2</v>
      </c>
      <c r="J93" s="13">
        <v>797</v>
      </c>
      <c r="K93" s="14">
        <f t="shared" si="10"/>
        <v>6.0374214074691308E-3</v>
      </c>
      <c r="L93" s="13">
        <v>4576</v>
      </c>
      <c r="M93" s="14">
        <f t="shared" si="11"/>
        <v>3.4664040602984621E-2</v>
      </c>
      <c r="Q93" s="11"/>
      <c r="R93" s="11"/>
      <c r="S93" s="11"/>
    </row>
    <row r="94" spans="1:21" s="10" customFormat="1" ht="17" x14ac:dyDescent="0.5">
      <c r="A94" s="15">
        <v>179</v>
      </c>
      <c r="B94" s="6" t="s">
        <v>94</v>
      </c>
      <c r="C94" s="12">
        <f t="shared" si="6"/>
        <v>144361</v>
      </c>
      <c r="D94" s="13">
        <v>105551</v>
      </c>
      <c r="E94" s="14">
        <f t="shared" si="7"/>
        <v>0.73116007786036397</v>
      </c>
      <c r="F94" s="13">
        <v>26712</v>
      </c>
      <c r="G94" s="14">
        <f t="shared" si="8"/>
        <v>0.1850361247151239</v>
      </c>
      <c r="H94" s="13">
        <v>5037</v>
      </c>
      <c r="I94" s="14">
        <f t="shared" si="9"/>
        <v>3.4891695125414762E-2</v>
      </c>
      <c r="J94" s="13">
        <v>1185</v>
      </c>
      <c r="K94" s="14">
        <f t="shared" si="10"/>
        <v>8.2085881921017453E-3</v>
      </c>
      <c r="L94" s="13">
        <v>5876</v>
      </c>
      <c r="M94" s="14">
        <f t="shared" si="11"/>
        <v>4.0703514106995659E-2</v>
      </c>
      <c r="Q94" s="11"/>
      <c r="R94" s="11"/>
      <c r="S94" s="11"/>
    </row>
    <row r="95" spans="1:21" s="10" customFormat="1" ht="17" x14ac:dyDescent="0.5">
      <c r="A95" s="15">
        <v>181</v>
      </c>
      <c r="B95" s="6" t="s">
        <v>95</v>
      </c>
      <c r="C95" s="12">
        <f t="shared" si="6"/>
        <v>6544</v>
      </c>
      <c r="D95" s="13">
        <v>3505</v>
      </c>
      <c r="E95" s="14">
        <f t="shared" si="7"/>
        <v>0.53560513447432767</v>
      </c>
      <c r="F95" s="13">
        <v>2834</v>
      </c>
      <c r="G95" s="14">
        <f t="shared" si="8"/>
        <v>0.43306845965770169</v>
      </c>
      <c r="H95" s="13">
        <v>31</v>
      </c>
      <c r="I95" s="14">
        <f t="shared" si="9"/>
        <v>4.7371638141809292E-3</v>
      </c>
      <c r="J95" s="13">
        <v>41</v>
      </c>
      <c r="K95" s="14">
        <f t="shared" si="10"/>
        <v>6.2652811735941323E-3</v>
      </c>
      <c r="L95" s="13">
        <v>133</v>
      </c>
      <c r="M95" s="14">
        <f t="shared" si="11"/>
        <v>2.0323960880195599E-2</v>
      </c>
      <c r="Q95" s="11"/>
      <c r="R95" s="11"/>
      <c r="S95" s="11"/>
    </row>
    <row r="96" spans="1:21" s="10" customFormat="1" ht="17" x14ac:dyDescent="0.5">
      <c r="A96" s="15">
        <v>183</v>
      </c>
      <c r="B96" s="6" t="s">
        <v>96</v>
      </c>
      <c r="C96" s="12">
        <f t="shared" si="6"/>
        <v>11504</v>
      </c>
      <c r="D96" s="13">
        <v>4678</v>
      </c>
      <c r="E96" s="14">
        <f t="shared" si="7"/>
        <v>0.4066411682892907</v>
      </c>
      <c r="F96" s="13">
        <v>6576</v>
      </c>
      <c r="G96" s="14">
        <f t="shared" si="8"/>
        <v>0.57162726008344922</v>
      </c>
      <c r="H96" s="13">
        <v>60</v>
      </c>
      <c r="I96" s="14">
        <f t="shared" si="9"/>
        <v>5.2155771905424203E-3</v>
      </c>
      <c r="J96" s="13">
        <v>55</v>
      </c>
      <c r="K96" s="14">
        <f t="shared" si="10"/>
        <v>4.7809457579972179E-3</v>
      </c>
      <c r="L96" s="13">
        <v>135</v>
      </c>
      <c r="M96" s="14">
        <f t="shared" si="11"/>
        <v>1.1735048678720446E-2</v>
      </c>
      <c r="Q96" s="11"/>
      <c r="R96" s="11"/>
    </row>
    <row r="97" spans="1:21" s="10" customFormat="1" ht="17" x14ac:dyDescent="0.5">
      <c r="A97" s="15">
        <v>185</v>
      </c>
      <c r="B97" s="6" t="s">
        <v>97</v>
      </c>
      <c r="C97" s="12">
        <f t="shared" si="6"/>
        <v>42150</v>
      </c>
      <c r="D97" s="13">
        <v>39950</v>
      </c>
      <c r="E97" s="14">
        <f t="shared" si="7"/>
        <v>0.9478054567022538</v>
      </c>
      <c r="F97" s="13">
        <v>1334</v>
      </c>
      <c r="G97" s="14">
        <f t="shared" si="8"/>
        <v>3.1648873072360618E-2</v>
      </c>
      <c r="H97" s="13">
        <v>296</v>
      </c>
      <c r="I97" s="14">
        <f t="shared" si="9"/>
        <v>7.0225385527876629E-3</v>
      </c>
      <c r="J97" s="13">
        <v>84</v>
      </c>
      <c r="K97" s="14">
        <f t="shared" si="10"/>
        <v>1.99288256227758E-3</v>
      </c>
      <c r="L97" s="13">
        <v>486</v>
      </c>
      <c r="M97" s="14">
        <f t="shared" si="11"/>
        <v>1.1530249110320285E-2</v>
      </c>
      <c r="Q97" s="11"/>
      <c r="R97" s="11"/>
      <c r="S97" s="11"/>
    </row>
    <row r="98" spans="1:21" s="10" customFormat="1" ht="17" x14ac:dyDescent="0.5">
      <c r="A98" s="15">
        <v>187</v>
      </c>
      <c r="B98" s="6" t="s">
        <v>98</v>
      </c>
      <c r="C98" s="12">
        <f t="shared" si="6"/>
        <v>39155</v>
      </c>
      <c r="D98" s="13">
        <v>35683</v>
      </c>
      <c r="E98" s="14">
        <f t="shared" si="7"/>
        <v>0.9113267781892479</v>
      </c>
      <c r="F98" s="13">
        <v>1907</v>
      </c>
      <c r="G98" s="14">
        <f t="shared" si="8"/>
        <v>4.8703869237645254E-2</v>
      </c>
      <c r="H98" s="13">
        <v>472</v>
      </c>
      <c r="I98" s="14">
        <f t="shared" si="9"/>
        <v>1.2054654577959392E-2</v>
      </c>
      <c r="J98" s="13">
        <v>207</v>
      </c>
      <c r="K98" s="14">
        <f t="shared" si="10"/>
        <v>5.2866811390626994E-3</v>
      </c>
      <c r="L98" s="13">
        <v>886</v>
      </c>
      <c r="M98" s="14">
        <f t="shared" si="11"/>
        <v>2.2628016856084791E-2</v>
      </c>
      <c r="Q98" s="11"/>
      <c r="R98" s="11"/>
      <c r="S98" s="11"/>
    </row>
    <row r="99" spans="1:21" s="10" customFormat="1" ht="17" x14ac:dyDescent="0.5">
      <c r="A99" s="15">
        <v>191</v>
      </c>
      <c r="B99" s="6" t="s">
        <v>99</v>
      </c>
      <c r="C99" s="12">
        <f t="shared" si="6"/>
        <v>54214</v>
      </c>
      <c r="D99" s="13">
        <v>52482</v>
      </c>
      <c r="E99" s="14">
        <f t="shared" si="7"/>
        <v>0.9680525325561663</v>
      </c>
      <c r="F99" s="13">
        <v>755</v>
      </c>
      <c r="G99" s="14">
        <f t="shared" si="8"/>
        <v>1.3926292101671156E-2</v>
      </c>
      <c r="H99" s="13">
        <v>320</v>
      </c>
      <c r="I99" s="14">
        <f t="shared" si="9"/>
        <v>5.9025344007083043E-3</v>
      </c>
      <c r="J99" s="13">
        <v>155</v>
      </c>
      <c r="K99" s="14">
        <f t="shared" si="10"/>
        <v>2.8590401003430847E-3</v>
      </c>
      <c r="L99" s="13">
        <v>502</v>
      </c>
      <c r="M99" s="14">
        <f t="shared" si="11"/>
        <v>9.2596008411111527E-3</v>
      </c>
      <c r="Q99" s="11"/>
      <c r="R99" s="11"/>
    </row>
    <row r="100" spans="1:21" s="10" customFormat="1" ht="17" x14ac:dyDescent="0.5">
      <c r="A100" s="15">
        <v>193</v>
      </c>
      <c r="B100" s="6" t="s">
        <v>100</v>
      </c>
      <c r="C100" s="12">
        <f t="shared" si="6"/>
        <v>17592</v>
      </c>
      <c r="D100" s="13">
        <v>12099</v>
      </c>
      <c r="E100" s="14">
        <f t="shared" si="7"/>
        <v>0.68775579809004095</v>
      </c>
      <c r="F100" s="13">
        <v>4732</v>
      </c>
      <c r="G100" s="14">
        <f t="shared" si="8"/>
        <v>0.26898590268303774</v>
      </c>
      <c r="H100" s="13">
        <v>152</v>
      </c>
      <c r="I100" s="14">
        <f t="shared" si="9"/>
        <v>8.6402910413824474E-3</v>
      </c>
      <c r="J100" s="13">
        <v>152</v>
      </c>
      <c r="K100" s="14">
        <f t="shared" si="10"/>
        <v>8.6402910413824474E-3</v>
      </c>
      <c r="L100" s="13">
        <v>457</v>
      </c>
      <c r="M100" s="14">
        <f t="shared" si="11"/>
        <v>2.5977717144156434E-2</v>
      </c>
      <c r="Q100" s="11"/>
      <c r="R100" s="11"/>
      <c r="S100" s="11"/>
      <c r="U100" s="11"/>
    </row>
    <row r="101" spans="1:21" s="10" customFormat="1" ht="17" x14ac:dyDescent="0.5">
      <c r="A101" s="15">
        <v>195</v>
      </c>
      <c r="B101" s="6" t="s">
        <v>101</v>
      </c>
      <c r="C101" s="12">
        <f t="shared" si="6"/>
        <v>39228</v>
      </c>
      <c r="D101" s="13">
        <v>36343</v>
      </c>
      <c r="E101" s="14">
        <f t="shared" si="7"/>
        <v>0.92645559294381563</v>
      </c>
      <c r="F101" s="13">
        <v>2211</v>
      </c>
      <c r="G101" s="14">
        <f t="shared" si="8"/>
        <v>5.6362802080146837E-2</v>
      </c>
      <c r="H101" s="13">
        <v>166</v>
      </c>
      <c r="I101" s="14">
        <f t="shared" si="9"/>
        <v>4.2316712552258589E-3</v>
      </c>
      <c r="J101" s="13">
        <v>74</v>
      </c>
      <c r="K101" s="14">
        <f t="shared" si="10"/>
        <v>1.8864076679922504E-3</v>
      </c>
      <c r="L101" s="13">
        <v>434</v>
      </c>
      <c r="M101" s="14">
        <f t="shared" si="11"/>
        <v>1.1063526052819414E-2</v>
      </c>
      <c r="Q101" s="11"/>
      <c r="R101" s="11"/>
      <c r="S101" s="11"/>
      <c r="T101" s="11"/>
      <c r="U101" s="11"/>
    </row>
    <row r="102" spans="1:21" s="10" customFormat="1" ht="17" x14ac:dyDescent="0.5">
      <c r="A102" s="15">
        <v>197</v>
      </c>
      <c r="B102" s="6" t="s">
        <v>102</v>
      </c>
      <c r="C102" s="12">
        <f t="shared" si="6"/>
        <v>29016</v>
      </c>
      <c r="D102" s="13">
        <v>27496</v>
      </c>
      <c r="E102" s="14">
        <f t="shared" si="7"/>
        <v>0.94761510890543144</v>
      </c>
      <c r="F102" s="13">
        <v>829</v>
      </c>
      <c r="G102" s="14">
        <f t="shared" si="8"/>
        <v>2.8570443893024537E-2</v>
      </c>
      <c r="H102" s="13">
        <v>176</v>
      </c>
      <c r="I102" s="14">
        <f t="shared" si="9"/>
        <v>6.0656189688447753E-3</v>
      </c>
      <c r="J102" s="13">
        <v>68</v>
      </c>
      <c r="K102" s="14">
        <f t="shared" si="10"/>
        <v>2.3435346015991177E-3</v>
      </c>
      <c r="L102" s="13">
        <v>447</v>
      </c>
      <c r="M102" s="14">
        <f t="shared" si="11"/>
        <v>1.5405293631100082E-2</v>
      </c>
      <c r="Q102" s="11"/>
      <c r="R102" s="11"/>
    </row>
    <row r="103" spans="1:21" s="10" customFormat="1" ht="17" x14ac:dyDescent="0.5">
      <c r="A103" s="15">
        <v>199</v>
      </c>
      <c r="B103" s="6" t="s">
        <v>103</v>
      </c>
      <c r="C103" s="12">
        <f t="shared" si="6"/>
        <v>67976</v>
      </c>
      <c r="D103" s="13">
        <v>51857</v>
      </c>
      <c r="E103" s="14">
        <f t="shared" si="7"/>
        <v>0.76287219018477115</v>
      </c>
      <c r="F103" s="13">
        <v>9302</v>
      </c>
      <c r="G103" s="14">
        <f t="shared" si="8"/>
        <v>0.13684241496998942</v>
      </c>
      <c r="H103" s="13">
        <v>3892</v>
      </c>
      <c r="I103" s="14">
        <f t="shared" si="9"/>
        <v>5.7255501941861832E-2</v>
      </c>
      <c r="J103" s="13">
        <v>514</v>
      </c>
      <c r="K103" s="14">
        <f t="shared" si="10"/>
        <v>7.5614922913969634E-3</v>
      </c>
      <c r="L103" s="13">
        <v>2411</v>
      </c>
      <c r="M103" s="14">
        <f t="shared" si="11"/>
        <v>3.5468400611980699E-2</v>
      </c>
      <c r="Q103" s="11"/>
      <c r="R103" s="11"/>
    </row>
    <row r="104" spans="1:21" s="10" customFormat="1" ht="17" x14ac:dyDescent="0.5">
      <c r="A104" s="15">
        <v>510</v>
      </c>
      <c r="B104" s="6" t="s">
        <v>104</v>
      </c>
      <c r="C104" s="12">
        <f t="shared" si="6"/>
        <v>155810</v>
      </c>
      <c r="D104" s="13">
        <v>102936</v>
      </c>
      <c r="E104" s="14">
        <f t="shared" si="7"/>
        <v>0.66065079263205184</v>
      </c>
      <c r="F104" s="13">
        <v>35991</v>
      </c>
      <c r="G104" s="14">
        <f t="shared" si="8"/>
        <v>0.23099287593864323</v>
      </c>
      <c r="H104" s="13">
        <v>10620</v>
      </c>
      <c r="I104" s="14">
        <f t="shared" si="9"/>
        <v>6.815993838649638E-2</v>
      </c>
      <c r="J104" s="13">
        <v>1325</v>
      </c>
      <c r="K104" s="14">
        <f t="shared" si="10"/>
        <v>8.5039471150760541E-3</v>
      </c>
      <c r="L104" s="13">
        <v>4938</v>
      </c>
      <c r="M104" s="14">
        <f t="shared" si="11"/>
        <v>3.1692445927732495E-2</v>
      </c>
      <c r="Q104" s="11"/>
      <c r="R104" s="11"/>
      <c r="S104" s="11"/>
      <c r="U104" s="11"/>
    </row>
    <row r="105" spans="1:21" s="10" customFormat="1" ht="17" x14ac:dyDescent="0.5">
      <c r="A105" s="15">
        <v>520</v>
      </c>
      <c r="B105" s="6" t="s">
        <v>105</v>
      </c>
      <c r="C105" s="12">
        <f t="shared" si="6"/>
        <v>16960</v>
      </c>
      <c r="D105" s="13">
        <v>15400</v>
      </c>
      <c r="E105" s="14">
        <f t="shared" si="7"/>
        <v>0.90801886792452835</v>
      </c>
      <c r="F105" s="13">
        <v>948</v>
      </c>
      <c r="G105" s="14">
        <f t="shared" si="8"/>
        <v>5.5896226415094341E-2</v>
      </c>
      <c r="H105" s="13">
        <v>177</v>
      </c>
      <c r="I105" s="14">
        <f t="shared" si="9"/>
        <v>1.0436320754716981E-2</v>
      </c>
      <c r="J105" s="13">
        <v>76</v>
      </c>
      <c r="K105" s="14">
        <f t="shared" si="10"/>
        <v>4.481132075471698E-3</v>
      </c>
      <c r="L105" s="13">
        <v>359</v>
      </c>
      <c r="M105" s="14">
        <f t="shared" si="11"/>
        <v>2.1167452830188678E-2</v>
      </c>
      <c r="Q105" s="11"/>
      <c r="R105" s="11"/>
      <c r="S105" s="11"/>
      <c r="T105" s="11"/>
      <c r="U105" s="11"/>
    </row>
    <row r="106" spans="1:21" s="10" customFormat="1" ht="17" x14ac:dyDescent="0.5">
      <c r="A106" s="15">
        <v>530</v>
      </c>
      <c r="B106" s="6" t="s">
        <v>106</v>
      </c>
      <c r="C106" s="12">
        <f t="shared" si="6"/>
        <v>6452</v>
      </c>
      <c r="D106" s="13">
        <v>5847</v>
      </c>
      <c r="E106" s="14">
        <f t="shared" si="7"/>
        <v>0.90623062616243022</v>
      </c>
      <c r="F106" s="13">
        <v>330</v>
      </c>
      <c r="G106" s="14">
        <f t="shared" si="8"/>
        <v>5.1146931184128955E-2</v>
      </c>
      <c r="H106" s="13">
        <v>40</v>
      </c>
      <c r="I106" s="14">
        <f t="shared" si="9"/>
        <v>6.1996280223186612E-3</v>
      </c>
      <c r="J106" s="13">
        <v>94</v>
      </c>
      <c r="K106" s="14">
        <f t="shared" si="10"/>
        <v>1.4569125852448853E-2</v>
      </c>
      <c r="L106" s="13">
        <v>141</v>
      </c>
      <c r="M106" s="14">
        <f t="shared" si="11"/>
        <v>2.1853688778673278E-2</v>
      </c>
      <c r="Q106" s="11"/>
      <c r="R106" s="11"/>
      <c r="S106" s="11"/>
    </row>
    <row r="107" spans="1:21" s="10" customFormat="1" ht="17" x14ac:dyDescent="0.5">
      <c r="A107" s="15">
        <v>540</v>
      </c>
      <c r="B107" s="6" t="s">
        <v>107</v>
      </c>
      <c r="C107" s="12">
        <f t="shared" si="6"/>
        <v>46912</v>
      </c>
      <c r="D107" s="13">
        <v>32792</v>
      </c>
      <c r="E107" s="14">
        <f t="shared" si="7"/>
        <v>0.69901091405184179</v>
      </c>
      <c r="F107" s="13">
        <v>8897</v>
      </c>
      <c r="G107" s="14">
        <f t="shared" si="8"/>
        <v>0.18965296725784447</v>
      </c>
      <c r="H107" s="13">
        <v>3572</v>
      </c>
      <c r="I107" s="14">
        <f t="shared" si="9"/>
        <v>7.6142564802182816E-2</v>
      </c>
      <c r="J107" s="13">
        <v>212</v>
      </c>
      <c r="K107" s="14">
        <f t="shared" si="10"/>
        <v>4.5190995907230559E-3</v>
      </c>
      <c r="L107" s="13">
        <v>1439</v>
      </c>
      <c r="M107" s="14">
        <f t="shared" si="11"/>
        <v>3.0674454297407911E-2</v>
      </c>
      <c r="Q107" s="11"/>
      <c r="R107" s="11"/>
    </row>
    <row r="108" spans="1:21" s="10" customFormat="1" ht="17" x14ac:dyDescent="0.5">
      <c r="A108" s="15">
        <v>550</v>
      </c>
      <c r="B108" s="6" t="s">
        <v>108</v>
      </c>
      <c r="C108" s="12">
        <f t="shared" si="6"/>
        <v>237940</v>
      </c>
      <c r="D108" s="13">
        <v>148335</v>
      </c>
      <c r="E108" s="14">
        <f t="shared" si="7"/>
        <v>0.6234134655795579</v>
      </c>
      <c r="F108" s="13">
        <v>71932</v>
      </c>
      <c r="G108" s="14">
        <f t="shared" si="8"/>
        <v>0.30231150710263094</v>
      </c>
      <c r="H108" s="13">
        <v>8146</v>
      </c>
      <c r="I108" s="14">
        <f t="shared" si="9"/>
        <v>3.4235521560057158E-2</v>
      </c>
      <c r="J108" s="13">
        <v>1392</v>
      </c>
      <c r="K108" s="14">
        <f t="shared" si="10"/>
        <v>5.850214339749517E-3</v>
      </c>
      <c r="L108" s="13">
        <v>8135</v>
      </c>
      <c r="M108" s="14">
        <f t="shared" si="11"/>
        <v>3.4189291418004537E-2</v>
      </c>
      <c r="Q108" s="11"/>
      <c r="R108" s="11"/>
      <c r="S108" s="11"/>
    </row>
    <row r="109" spans="1:21" s="10" customFormat="1" ht="17" x14ac:dyDescent="0.5">
      <c r="A109" s="15">
        <v>570</v>
      </c>
      <c r="B109" s="6" t="s">
        <v>109</v>
      </c>
      <c r="C109" s="12">
        <f t="shared" si="6"/>
        <v>17772</v>
      </c>
      <c r="D109" s="13">
        <v>13806</v>
      </c>
      <c r="E109" s="14">
        <f t="shared" si="7"/>
        <v>0.77683997299122209</v>
      </c>
      <c r="F109" s="13">
        <v>2635</v>
      </c>
      <c r="G109" s="14">
        <f t="shared" si="8"/>
        <v>0.14826693675444519</v>
      </c>
      <c r="H109" s="13">
        <v>682</v>
      </c>
      <c r="I109" s="14">
        <f t="shared" si="9"/>
        <v>3.8374971865856401E-2</v>
      </c>
      <c r="J109" s="13">
        <v>142</v>
      </c>
      <c r="K109" s="14">
        <f t="shared" si="10"/>
        <v>7.9900967814539731E-3</v>
      </c>
      <c r="L109" s="13">
        <v>507</v>
      </c>
      <c r="M109" s="14">
        <f t="shared" si="11"/>
        <v>2.8528021607022284E-2</v>
      </c>
      <c r="Q109" s="11"/>
      <c r="R109" s="11"/>
      <c r="S109" s="11"/>
    </row>
    <row r="110" spans="1:21" s="10" customFormat="1" ht="17" x14ac:dyDescent="0.5">
      <c r="A110" s="15">
        <v>580</v>
      </c>
      <c r="B110" s="6" t="s">
        <v>110</v>
      </c>
      <c r="C110" s="12">
        <f t="shared" si="6"/>
        <v>5518</v>
      </c>
      <c r="D110" s="13">
        <v>4573</v>
      </c>
      <c r="E110" s="14">
        <f t="shared" si="7"/>
        <v>0.82874229793403409</v>
      </c>
      <c r="F110" s="13">
        <v>744</v>
      </c>
      <c r="G110" s="14">
        <f t="shared" si="8"/>
        <v>0.1348314606741573</v>
      </c>
      <c r="H110" s="13">
        <v>52</v>
      </c>
      <c r="I110" s="14">
        <f t="shared" si="9"/>
        <v>9.423704240666908E-3</v>
      </c>
      <c r="J110" s="13">
        <v>22</v>
      </c>
      <c r="K110" s="14">
        <f t="shared" si="10"/>
        <v>3.9869517941283072E-3</v>
      </c>
      <c r="L110" s="13">
        <v>127</v>
      </c>
      <c r="M110" s="14">
        <f t="shared" si="11"/>
        <v>2.301558535701341E-2</v>
      </c>
      <c r="Q110" s="11"/>
      <c r="R110" s="11"/>
      <c r="S110" s="11"/>
      <c r="U110" s="11"/>
    </row>
    <row r="111" spans="1:21" s="10" customFormat="1" ht="17" x14ac:dyDescent="0.5">
      <c r="A111" s="15">
        <v>590</v>
      </c>
      <c r="B111" s="6" t="s">
        <v>111</v>
      </c>
      <c r="C111" s="12">
        <f t="shared" si="6"/>
        <v>41898</v>
      </c>
      <c r="D111" s="13">
        <v>19445</v>
      </c>
      <c r="E111" s="14">
        <f t="shared" si="7"/>
        <v>0.46410329848680126</v>
      </c>
      <c r="F111" s="13">
        <v>21055</v>
      </c>
      <c r="G111" s="14">
        <f t="shared" si="8"/>
        <v>0.50252995369707387</v>
      </c>
      <c r="H111" s="13">
        <v>512</v>
      </c>
      <c r="I111" s="14">
        <f t="shared" si="9"/>
        <v>1.2220153706620841E-2</v>
      </c>
      <c r="J111" s="13">
        <v>221</v>
      </c>
      <c r="K111" s="14">
        <f t="shared" si="10"/>
        <v>5.2747147835218869E-3</v>
      </c>
      <c r="L111" s="13">
        <v>665</v>
      </c>
      <c r="M111" s="14">
        <f t="shared" si="11"/>
        <v>1.5871879325982146E-2</v>
      </c>
      <c r="Q111" s="11"/>
      <c r="R111" s="11"/>
      <c r="U111" s="11"/>
    </row>
    <row r="112" spans="1:21" s="10" customFormat="1" ht="17" x14ac:dyDescent="0.5">
      <c r="A112" s="15">
        <v>595</v>
      </c>
      <c r="B112" s="6" t="s">
        <v>112</v>
      </c>
      <c r="C112" s="12">
        <f t="shared" si="6"/>
        <v>5305</v>
      </c>
      <c r="D112" s="13">
        <v>1746</v>
      </c>
      <c r="E112" s="14">
        <f t="shared" si="7"/>
        <v>0.3291234684260132</v>
      </c>
      <c r="F112" s="13">
        <v>3377</v>
      </c>
      <c r="G112" s="14">
        <f t="shared" si="8"/>
        <v>0.63656927426955701</v>
      </c>
      <c r="H112" s="13">
        <v>66</v>
      </c>
      <c r="I112" s="14">
        <f t="shared" si="9"/>
        <v>1.2441093308199811E-2</v>
      </c>
      <c r="J112" s="13">
        <v>43</v>
      </c>
      <c r="K112" s="14">
        <f t="shared" si="10"/>
        <v>8.1055607917059382E-3</v>
      </c>
      <c r="L112" s="13">
        <v>73</v>
      </c>
      <c r="M112" s="14">
        <f t="shared" si="11"/>
        <v>1.3760603204524035E-2</v>
      </c>
      <c r="Q112" s="11"/>
      <c r="R112" s="11"/>
      <c r="S112" s="11"/>
    </row>
    <row r="113" spans="1:21" s="10" customFormat="1" ht="17" x14ac:dyDescent="0.5">
      <c r="A113" s="15">
        <v>600</v>
      </c>
      <c r="B113" s="6" t="s">
        <v>113</v>
      </c>
      <c r="C113" s="12">
        <f t="shared" si="6"/>
        <v>24164</v>
      </c>
      <c r="D113" s="13">
        <v>17492</v>
      </c>
      <c r="E113" s="14">
        <f t="shared" si="7"/>
        <v>0.7238867737129614</v>
      </c>
      <c r="F113" s="13">
        <v>1385</v>
      </c>
      <c r="G113" s="14">
        <f t="shared" si="8"/>
        <v>5.7316669425591792E-2</v>
      </c>
      <c r="H113" s="13">
        <v>4266</v>
      </c>
      <c r="I113" s="14">
        <f t="shared" si="9"/>
        <v>0.17654361860619103</v>
      </c>
      <c r="J113" s="13">
        <v>209</v>
      </c>
      <c r="K113" s="14">
        <f t="shared" si="10"/>
        <v>8.6492302598907469E-3</v>
      </c>
      <c r="L113" s="13">
        <v>812</v>
      </c>
      <c r="M113" s="14">
        <f t="shared" si="11"/>
        <v>3.3603707995365009E-2</v>
      </c>
      <c r="Q113" s="11"/>
      <c r="R113" s="11"/>
      <c r="S113" s="11"/>
    </row>
    <row r="114" spans="1:21" s="10" customFormat="1" ht="17" x14ac:dyDescent="0.5">
      <c r="A114" s="15">
        <v>610</v>
      </c>
      <c r="B114" s="6" t="s">
        <v>114</v>
      </c>
      <c r="C114" s="12">
        <f t="shared" si="6"/>
        <v>14014</v>
      </c>
      <c r="D114" s="13">
        <v>11220</v>
      </c>
      <c r="E114" s="14">
        <f t="shared" si="7"/>
        <v>0.80062794348508637</v>
      </c>
      <c r="F114" s="13">
        <v>779</v>
      </c>
      <c r="G114" s="14">
        <f t="shared" si="8"/>
        <v>5.5587269872984159E-2</v>
      </c>
      <c r="H114" s="13">
        <v>1308</v>
      </c>
      <c r="I114" s="14">
        <f t="shared" si="9"/>
        <v>9.3335236192379045E-2</v>
      </c>
      <c r="J114" s="13">
        <v>75</v>
      </c>
      <c r="K114" s="14">
        <f t="shared" si="10"/>
        <v>5.3517910660767802E-3</v>
      </c>
      <c r="L114" s="13">
        <v>632</v>
      </c>
      <c r="M114" s="14">
        <f t="shared" si="11"/>
        <v>4.5097759383473671E-2</v>
      </c>
      <c r="Q114" s="11"/>
      <c r="R114" s="11"/>
    </row>
    <row r="115" spans="1:21" s="10" customFormat="1" ht="17" x14ac:dyDescent="0.5">
      <c r="A115" s="15">
        <v>620</v>
      </c>
      <c r="B115" s="6" t="s">
        <v>115</v>
      </c>
      <c r="C115" s="12">
        <f t="shared" si="6"/>
        <v>8306</v>
      </c>
      <c r="D115" s="13">
        <v>3247</v>
      </c>
      <c r="E115" s="14">
        <f t="shared" si="7"/>
        <v>0.39092222489766432</v>
      </c>
      <c r="F115" s="13">
        <v>4763</v>
      </c>
      <c r="G115" s="14">
        <f t="shared" si="8"/>
        <v>0.57344088610642907</v>
      </c>
      <c r="H115" s="13">
        <v>76</v>
      </c>
      <c r="I115" s="14">
        <f t="shared" si="9"/>
        <v>9.1500120394895253E-3</v>
      </c>
      <c r="J115" s="13">
        <v>37</v>
      </c>
      <c r="K115" s="14">
        <f t="shared" si="10"/>
        <v>4.4546111244883214E-3</v>
      </c>
      <c r="L115" s="13">
        <v>183</v>
      </c>
      <c r="M115" s="14">
        <f t="shared" si="11"/>
        <v>2.2032265831928726E-2</v>
      </c>
      <c r="Q115" s="11"/>
      <c r="R115" s="11"/>
      <c r="S115" s="11"/>
      <c r="U115" s="11"/>
    </row>
    <row r="116" spans="1:21" s="10" customFormat="1" ht="17" x14ac:dyDescent="0.5">
      <c r="A116" s="15">
        <v>630</v>
      </c>
      <c r="B116" s="6" t="s">
        <v>116</v>
      </c>
      <c r="C116" s="12">
        <f t="shared" si="6"/>
        <v>28297</v>
      </c>
      <c r="D116" s="13">
        <v>19312</v>
      </c>
      <c r="E116" s="14">
        <f t="shared" si="7"/>
        <v>0.68247517404671876</v>
      </c>
      <c r="F116" s="13">
        <v>6729</v>
      </c>
      <c r="G116" s="14">
        <f t="shared" si="8"/>
        <v>0.23779905997102166</v>
      </c>
      <c r="H116" s="13">
        <v>848</v>
      </c>
      <c r="I116" s="14">
        <f t="shared" si="9"/>
        <v>2.9967841113899E-2</v>
      </c>
      <c r="J116" s="13">
        <v>252</v>
      </c>
      <c r="K116" s="14">
        <f t="shared" si="10"/>
        <v>8.9055376895077216E-3</v>
      </c>
      <c r="L116" s="13">
        <v>1156</v>
      </c>
      <c r="M116" s="14">
        <f t="shared" si="11"/>
        <v>4.0852387178852881E-2</v>
      </c>
      <c r="Q116" s="11"/>
      <c r="R116" s="11"/>
      <c r="S116" s="11"/>
      <c r="U116" s="11"/>
    </row>
    <row r="117" spans="1:21" s="10" customFormat="1" ht="17" x14ac:dyDescent="0.5">
      <c r="A117" s="15">
        <v>640</v>
      </c>
      <c r="B117" s="6" t="s">
        <v>117</v>
      </c>
      <c r="C117" s="12">
        <f t="shared" si="6"/>
        <v>6775</v>
      </c>
      <c r="D117" s="13">
        <v>6061</v>
      </c>
      <c r="E117" s="14">
        <f t="shared" si="7"/>
        <v>0.89461254612546126</v>
      </c>
      <c r="F117" s="13">
        <v>467</v>
      </c>
      <c r="G117" s="14">
        <f t="shared" si="8"/>
        <v>6.8929889298892988E-2</v>
      </c>
      <c r="H117" s="13">
        <v>52</v>
      </c>
      <c r="I117" s="14">
        <f t="shared" si="9"/>
        <v>7.675276752767528E-3</v>
      </c>
      <c r="J117" s="13">
        <v>44</v>
      </c>
      <c r="K117" s="14">
        <f t="shared" si="10"/>
        <v>6.4944649446494465E-3</v>
      </c>
      <c r="L117" s="13">
        <v>151</v>
      </c>
      <c r="M117" s="14">
        <f t="shared" si="11"/>
        <v>2.2287822878228784E-2</v>
      </c>
      <c r="Q117" s="11"/>
      <c r="R117" s="11"/>
      <c r="S117" s="11"/>
    </row>
    <row r="118" spans="1:21" s="10" customFormat="1" ht="17" x14ac:dyDescent="0.5">
      <c r="A118" s="15">
        <v>650</v>
      </c>
      <c r="B118" s="6" t="s">
        <v>118</v>
      </c>
      <c r="C118" s="12">
        <f t="shared" si="6"/>
        <v>135410</v>
      </c>
      <c r="D118" s="13">
        <v>57486</v>
      </c>
      <c r="E118" s="14">
        <f t="shared" si="7"/>
        <v>0.42453290008123479</v>
      </c>
      <c r="F118" s="13">
        <v>68406</v>
      </c>
      <c r="G118" s="14">
        <f t="shared" si="8"/>
        <v>0.50517687024591984</v>
      </c>
      <c r="H118" s="13">
        <v>3227</v>
      </c>
      <c r="I118" s="14">
        <f t="shared" si="9"/>
        <v>2.3831327080717821E-2</v>
      </c>
      <c r="J118" s="13">
        <v>899</v>
      </c>
      <c r="K118" s="14">
        <f t="shared" si="10"/>
        <v>6.6390960785761757E-3</v>
      </c>
      <c r="L118" s="13">
        <v>5392</v>
      </c>
      <c r="M118" s="14">
        <f t="shared" si="11"/>
        <v>3.9819806513551437E-2</v>
      </c>
      <c r="Q118" s="11"/>
      <c r="R118" s="11"/>
    </row>
    <row r="119" spans="1:21" s="10" customFormat="1" ht="17" x14ac:dyDescent="0.5">
      <c r="A119" s="15">
        <v>660</v>
      </c>
      <c r="B119" s="6" t="s">
        <v>119</v>
      </c>
      <c r="C119" s="12">
        <f t="shared" si="6"/>
        <v>53078</v>
      </c>
      <c r="D119" s="13">
        <v>44307</v>
      </c>
      <c r="E119" s="14">
        <f t="shared" si="7"/>
        <v>0.83475262820754359</v>
      </c>
      <c r="F119" s="13">
        <v>4552</v>
      </c>
      <c r="G119" s="14">
        <f t="shared" si="8"/>
        <v>8.5760578770865514E-2</v>
      </c>
      <c r="H119" s="13">
        <v>2219</v>
      </c>
      <c r="I119" s="14">
        <f t="shared" si="9"/>
        <v>4.1806398131052414E-2</v>
      </c>
      <c r="J119" s="13">
        <v>518</v>
      </c>
      <c r="K119" s="14">
        <f t="shared" si="10"/>
        <v>9.75922227664946E-3</v>
      </c>
      <c r="L119" s="13">
        <v>1482</v>
      </c>
      <c r="M119" s="14">
        <f t="shared" si="11"/>
        <v>2.7921172613888993E-2</v>
      </c>
      <c r="Q119" s="11"/>
      <c r="R119" s="11"/>
      <c r="S119" s="11"/>
      <c r="U119" s="11"/>
    </row>
    <row r="120" spans="1:21" s="10" customFormat="1" ht="17" x14ac:dyDescent="0.5">
      <c r="A120" s="15">
        <v>670</v>
      </c>
      <c r="B120" s="6" t="s">
        <v>120</v>
      </c>
      <c r="C120" s="12">
        <f t="shared" si="6"/>
        <v>22735</v>
      </c>
      <c r="D120" s="13">
        <v>12102</v>
      </c>
      <c r="E120" s="14">
        <f t="shared" si="7"/>
        <v>0.53230701561469096</v>
      </c>
      <c r="F120" s="13">
        <v>9348</v>
      </c>
      <c r="G120" s="14">
        <f t="shared" si="8"/>
        <v>0.41117220145150651</v>
      </c>
      <c r="H120" s="13">
        <v>284</v>
      </c>
      <c r="I120" s="14">
        <f t="shared" si="9"/>
        <v>1.2491752804046624E-2</v>
      </c>
      <c r="J120" s="13">
        <v>210</v>
      </c>
      <c r="K120" s="14">
        <f t="shared" si="10"/>
        <v>9.2368594677809546E-3</v>
      </c>
      <c r="L120" s="13">
        <v>791</v>
      </c>
      <c r="M120" s="14">
        <f t="shared" si="11"/>
        <v>3.479217066197493E-2</v>
      </c>
      <c r="Q120" s="11"/>
      <c r="R120" s="11"/>
      <c r="S120" s="11"/>
      <c r="U120" s="11"/>
    </row>
    <row r="121" spans="1:21" s="10" customFormat="1" ht="17" x14ac:dyDescent="0.5">
      <c r="A121" s="15">
        <v>678</v>
      </c>
      <c r="B121" s="6" t="s">
        <v>121</v>
      </c>
      <c r="C121" s="12">
        <f t="shared" si="6"/>
        <v>7045</v>
      </c>
      <c r="D121" s="13">
        <v>6003</v>
      </c>
      <c r="E121" s="14">
        <f t="shared" si="7"/>
        <v>0.85209368346344927</v>
      </c>
      <c r="F121" s="13">
        <v>644</v>
      </c>
      <c r="G121" s="14">
        <f t="shared" si="8"/>
        <v>9.1412349183818312E-2</v>
      </c>
      <c r="H121" s="13">
        <v>213</v>
      </c>
      <c r="I121" s="14">
        <f t="shared" si="9"/>
        <v>3.0234208658623137E-2</v>
      </c>
      <c r="J121" s="13">
        <v>17</v>
      </c>
      <c r="K121" s="14">
        <f t="shared" si="10"/>
        <v>2.4130589070262597E-3</v>
      </c>
      <c r="L121" s="13">
        <v>168</v>
      </c>
      <c r="M121" s="14">
        <f t="shared" si="11"/>
        <v>2.3846699787083037E-2</v>
      </c>
      <c r="Q121" s="11"/>
      <c r="R121" s="11"/>
      <c r="S121" s="11"/>
      <c r="U121" s="11"/>
    </row>
    <row r="122" spans="1:21" s="10" customFormat="1" ht="17" x14ac:dyDescent="0.5">
      <c r="A122" s="15">
        <v>680</v>
      </c>
      <c r="B122" s="6" t="s">
        <v>122</v>
      </c>
      <c r="C122" s="12">
        <f t="shared" si="6"/>
        <v>80212</v>
      </c>
      <c r="D122" s="13">
        <v>52958</v>
      </c>
      <c r="E122" s="14">
        <f t="shared" si="7"/>
        <v>0.66022540268289032</v>
      </c>
      <c r="F122" s="13">
        <v>22677</v>
      </c>
      <c r="G122" s="14">
        <f t="shared" si="8"/>
        <v>0.2827133097292176</v>
      </c>
      <c r="H122" s="13">
        <v>2348</v>
      </c>
      <c r="I122" s="14">
        <f t="shared" si="9"/>
        <v>2.9272428065626091E-2</v>
      </c>
      <c r="J122" s="13">
        <v>450</v>
      </c>
      <c r="K122" s="14">
        <f t="shared" si="10"/>
        <v>5.6101331471600261E-3</v>
      </c>
      <c r="L122" s="13">
        <v>1779</v>
      </c>
      <c r="M122" s="14">
        <f t="shared" si="11"/>
        <v>2.217872637510597E-2</v>
      </c>
      <c r="Q122" s="11"/>
      <c r="R122" s="11"/>
      <c r="S122" s="11"/>
    </row>
    <row r="123" spans="1:21" s="10" customFormat="1" ht="17" x14ac:dyDescent="0.5">
      <c r="A123" s="15">
        <v>683</v>
      </c>
      <c r="B123" s="6" t="s">
        <v>123</v>
      </c>
      <c r="C123" s="12">
        <f t="shared" si="6"/>
        <v>41483</v>
      </c>
      <c r="D123" s="13">
        <v>30473</v>
      </c>
      <c r="E123" s="14">
        <f t="shared" si="7"/>
        <v>0.73459007304196899</v>
      </c>
      <c r="F123" s="13">
        <v>6275</v>
      </c>
      <c r="G123" s="14">
        <f t="shared" si="8"/>
        <v>0.15126678398380058</v>
      </c>
      <c r="H123" s="13">
        <v>2562</v>
      </c>
      <c r="I123" s="14">
        <f t="shared" si="9"/>
        <v>6.1760239134103126E-2</v>
      </c>
      <c r="J123" s="13">
        <v>717</v>
      </c>
      <c r="K123" s="14">
        <f t="shared" si="10"/>
        <v>1.728418870380638E-2</v>
      </c>
      <c r="L123" s="13">
        <v>1456</v>
      </c>
      <c r="M123" s="14">
        <f t="shared" si="11"/>
        <v>3.5098715136320902E-2</v>
      </c>
      <c r="Q123" s="11"/>
      <c r="R123" s="11"/>
      <c r="S123" s="11"/>
      <c r="U123" s="11"/>
    </row>
    <row r="124" spans="1:21" s="10" customFormat="1" ht="17" x14ac:dyDescent="0.5">
      <c r="A124" s="15">
        <v>685</v>
      </c>
      <c r="B124" s="6" t="s">
        <v>124</v>
      </c>
      <c r="C124" s="12">
        <f t="shared" si="6"/>
        <v>15915</v>
      </c>
      <c r="D124" s="13">
        <v>11031</v>
      </c>
      <c r="E124" s="14">
        <f t="shared" si="7"/>
        <v>0.69311969839773802</v>
      </c>
      <c r="F124" s="13">
        <v>2272</v>
      </c>
      <c r="G124" s="14">
        <f t="shared" si="8"/>
        <v>0.1427584040213635</v>
      </c>
      <c r="H124" s="13">
        <v>1731</v>
      </c>
      <c r="I124" s="14">
        <f t="shared" si="9"/>
        <v>0.10876531573986804</v>
      </c>
      <c r="J124" s="13">
        <v>280</v>
      </c>
      <c r="K124" s="14">
        <f t="shared" si="10"/>
        <v>1.7593465284322967E-2</v>
      </c>
      <c r="L124" s="13">
        <v>601</v>
      </c>
      <c r="M124" s="14">
        <f t="shared" si="11"/>
        <v>3.7763116556707506E-2</v>
      </c>
      <c r="Q124" s="11"/>
      <c r="R124" s="11"/>
      <c r="S124" s="11"/>
      <c r="T124" s="11"/>
      <c r="U124" s="11"/>
    </row>
    <row r="125" spans="1:21" s="10" customFormat="1" ht="17" x14ac:dyDescent="0.5">
      <c r="A125" s="15">
        <v>690</v>
      </c>
      <c r="B125" s="6" t="s">
        <v>125</v>
      </c>
      <c r="C125" s="12">
        <f t="shared" si="6"/>
        <v>13445</v>
      </c>
      <c r="D125" s="13">
        <v>6757</v>
      </c>
      <c r="E125" s="14">
        <f t="shared" si="7"/>
        <v>0.50256600966902198</v>
      </c>
      <c r="F125" s="13">
        <v>6187</v>
      </c>
      <c r="G125" s="14">
        <f t="shared" si="8"/>
        <v>0.46017106731126811</v>
      </c>
      <c r="H125" s="13">
        <v>153</v>
      </c>
      <c r="I125" s="14">
        <f t="shared" si="9"/>
        <v>1.1379695053923392E-2</v>
      </c>
      <c r="J125" s="13">
        <v>64</v>
      </c>
      <c r="K125" s="14">
        <f t="shared" si="10"/>
        <v>4.7601338787653406E-3</v>
      </c>
      <c r="L125" s="13">
        <v>284</v>
      </c>
      <c r="M125" s="14">
        <f t="shared" si="11"/>
        <v>2.1123094087021198E-2</v>
      </c>
      <c r="Q125" s="11"/>
      <c r="R125" s="11"/>
    </row>
    <row r="126" spans="1:21" s="10" customFormat="1" ht="17" x14ac:dyDescent="0.5">
      <c r="A126" s="15">
        <v>700</v>
      </c>
      <c r="B126" s="6" t="s">
        <v>126</v>
      </c>
      <c r="C126" s="12">
        <f t="shared" si="6"/>
        <v>181825</v>
      </c>
      <c r="D126" s="13">
        <v>91030</v>
      </c>
      <c r="E126" s="14">
        <f t="shared" si="7"/>
        <v>0.50064622576653373</v>
      </c>
      <c r="F126" s="13">
        <v>75808</v>
      </c>
      <c r="G126" s="14">
        <f t="shared" si="8"/>
        <v>0.41692836518630549</v>
      </c>
      <c r="H126" s="13">
        <v>5980</v>
      </c>
      <c r="I126" s="14">
        <f t="shared" si="9"/>
        <v>3.2888766671249826E-2</v>
      </c>
      <c r="J126" s="13">
        <v>1392</v>
      </c>
      <c r="K126" s="14">
        <f t="shared" si="10"/>
        <v>7.6557129107658467E-3</v>
      </c>
      <c r="L126" s="13">
        <v>7615</v>
      </c>
      <c r="M126" s="14">
        <f t="shared" si="11"/>
        <v>4.1880929465145059E-2</v>
      </c>
      <c r="Q126" s="11"/>
      <c r="R126" s="11"/>
      <c r="S126" s="11"/>
    </row>
    <row r="127" spans="1:21" s="10" customFormat="1" ht="17" x14ac:dyDescent="0.5">
      <c r="A127" s="15">
        <v>710</v>
      </c>
      <c r="B127" s="6" t="s">
        <v>127</v>
      </c>
      <c r="C127" s="12">
        <f t="shared" si="6"/>
        <v>245115</v>
      </c>
      <c r="D127" s="13">
        <v>120399</v>
      </c>
      <c r="E127" s="14">
        <f t="shared" si="7"/>
        <v>0.49119392938008688</v>
      </c>
      <c r="F127" s="13">
        <v>104589</v>
      </c>
      <c r="G127" s="14">
        <f t="shared" si="8"/>
        <v>0.42669359280337799</v>
      </c>
      <c r="H127" s="13">
        <v>9079</v>
      </c>
      <c r="I127" s="14">
        <f t="shared" si="9"/>
        <v>3.7039756848826058E-2</v>
      </c>
      <c r="J127" s="13">
        <v>2203</v>
      </c>
      <c r="K127" s="14">
        <f t="shared" si="10"/>
        <v>8.9876180568304667E-3</v>
      </c>
      <c r="L127" s="13">
        <v>8845</v>
      </c>
      <c r="M127" s="14">
        <f t="shared" si="11"/>
        <v>3.6085102910878568E-2</v>
      </c>
      <c r="Q127" s="11"/>
      <c r="R127" s="11"/>
    </row>
    <row r="128" spans="1:21" s="10" customFormat="1" ht="17" x14ac:dyDescent="0.5">
      <c r="A128" s="15">
        <v>720</v>
      </c>
      <c r="B128" s="6" t="s">
        <v>128</v>
      </c>
      <c r="C128" s="12">
        <f t="shared" si="6"/>
        <v>3864</v>
      </c>
      <c r="D128" s="13">
        <v>3467</v>
      </c>
      <c r="E128" s="14">
        <f t="shared" si="7"/>
        <v>0.89725672877846796</v>
      </c>
      <c r="F128" s="13">
        <v>247</v>
      </c>
      <c r="G128" s="14">
        <f t="shared" si="8"/>
        <v>6.3923395445134576E-2</v>
      </c>
      <c r="H128" s="13">
        <v>59</v>
      </c>
      <c r="I128" s="14">
        <f t="shared" si="9"/>
        <v>1.5269151138716356E-2</v>
      </c>
      <c r="J128" s="13">
        <v>15</v>
      </c>
      <c r="K128" s="14">
        <f t="shared" si="10"/>
        <v>3.8819875776397515E-3</v>
      </c>
      <c r="L128" s="13">
        <v>76</v>
      </c>
      <c r="M128" s="14">
        <f t="shared" si="11"/>
        <v>1.9668737060041408E-2</v>
      </c>
      <c r="Q128" s="11"/>
      <c r="R128" s="11"/>
      <c r="S128" s="11"/>
      <c r="U128" s="11"/>
    </row>
    <row r="129" spans="1:21" s="10" customFormat="1" ht="17" x14ac:dyDescent="0.5">
      <c r="A129" s="15">
        <v>730</v>
      </c>
      <c r="B129" s="6" t="s">
        <v>129</v>
      </c>
      <c r="C129" s="12">
        <f t="shared" si="6"/>
        <v>31882</v>
      </c>
      <c r="D129" s="13">
        <v>5733</v>
      </c>
      <c r="E129" s="14">
        <f t="shared" si="7"/>
        <v>0.17981933379336304</v>
      </c>
      <c r="F129" s="13">
        <v>24860</v>
      </c>
      <c r="G129" s="14">
        <f t="shared" si="8"/>
        <v>0.77975032933943922</v>
      </c>
      <c r="H129" s="13">
        <v>358</v>
      </c>
      <c r="I129" s="14">
        <f t="shared" si="9"/>
        <v>1.1228906593061916E-2</v>
      </c>
      <c r="J129" s="13">
        <v>158</v>
      </c>
      <c r="K129" s="14">
        <f t="shared" si="10"/>
        <v>4.9557744181669911E-3</v>
      </c>
      <c r="L129" s="13">
        <v>773</v>
      </c>
      <c r="M129" s="14">
        <f t="shared" si="11"/>
        <v>2.4245655855968884E-2</v>
      </c>
      <c r="Q129" s="11"/>
      <c r="R129" s="11"/>
      <c r="S129" s="11"/>
    </row>
    <row r="130" spans="1:21" s="10" customFormat="1" ht="17" x14ac:dyDescent="0.5">
      <c r="A130" s="15">
        <v>735</v>
      </c>
      <c r="B130" s="6" t="s">
        <v>130</v>
      </c>
      <c r="C130" s="12">
        <f t="shared" si="6"/>
        <v>12017</v>
      </c>
      <c r="D130" s="13">
        <v>11288</v>
      </c>
      <c r="E130" s="14">
        <f t="shared" si="7"/>
        <v>0.93933594075060334</v>
      </c>
      <c r="F130" s="13">
        <v>155</v>
      </c>
      <c r="G130" s="14">
        <f t="shared" si="8"/>
        <v>1.2898393941915619E-2</v>
      </c>
      <c r="H130" s="13">
        <v>283</v>
      </c>
      <c r="I130" s="14">
        <f t="shared" si="9"/>
        <v>2.3549970874594324E-2</v>
      </c>
      <c r="J130" s="13">
        <v>53</v>
      </c>
      <c r="K130" s="14">
        <f t="shared" si="10"/>
        <v>4.4104185736872767E-3</v>
      </c>
      <c r="L130" s="13">
        <v>238</v>
      </c>
      <c r="M130" s="14">
        <f t="shared" si="11"/>
        <v>1.9805275859199466E-2</v>
      </c>
      <c r="Q130" s="11"/>
      <c r="R130" s="11"/>
      <c r="S130" s="11"/>
      <c r="T130" s="11"/>
      <c r="U130" s="11"/>
    </row>
    <row r="131" spans="1:21" s="10" customFormat="1" ht="17" x14ac:dyDescent="0.5">
      <c r="A131" s="15">
        <v>740</v>
      </c>
      <c r="B131" s="6" t="s">
        <v>131</v>
      </c>
      <c r="C131" s="12">
        <f t="shared" si="6"/>
        <v>95252</v>
      </c>
      <c r="D131" s="13">
        <v>38954</v>
      </c>
      <c r="E131" s="14">
        <f t="shared" si="7"/>
        <v>0.40895729223533361</v>
      </c>
      <c r="F131" s="13">
        <v>51645</v>
      </c>
      <c r="G131" s="14">
        <f t="shared" si="8"/>
        <v>0.54219333977239326</v>
      </c>
      <c r="H131" s="13">
        <v>1331</v>
      </c>
      <c r="I131" s="14">
        <f t="shared" si="9"/>
        <v>1.3973459874858271E-2</v>
      </c>
      <c r="J131" s="13">
        <v>629</v>
      </c>
      <c r="K131" s="14">
        <f t="shared" si="10"/>
        <v>6.6035358837609713E-3</v>
      </c>
      <c r="L131" s="13">
        <v>2693</v>
      </c>
      <c r="M131" s="14">
        <f t="shared" si="11"/>
        <v>2.8272372233653885E-2</v>
      </c>
      <c r="Q131" s="11"/>
      <c r="R131" s="11"/>
      <c r="S131" s="11"/>
      <c r="U131" s="11"/>
    </row>
    <row r="132" spans="1:21" s="10" customFormat="1" ht="17" x14ac:dyDescent="0.5">
      <c r="A132" s="15">
        <v>750</v>
      </c>
      <c r="B132" s="6" t="s">
        <v>132</v>
      </c>
      <c r="C132" s="12">
        <f t="shared" si="6"/>
        <v>17483</v>
      </c>
      <c r="D132" s="13">
        <v>14906</v>
      </c>
      <c r="E132" s="14">
        <f t="shared" si="7"/>
        <v>0.85259966824915634</v>
      </c>
      <c r="F132" s="13">
        <v>1709</v>
      </c>
      <c r="G132" s="14">
        <f t="shared" si="8"/>
        <v>9.7752102041983646E-2</v>
      </c>
      <c r="H132" s="13">
        <v>400</v>
      </c>
      <c r="I132" s="14">
        <f t="shared" si="9"/>
        <v>2.2879368529428588E-2</v>
      </c>
      <c r="J132" s="13">
        <v>45</v>
      </c>
      <c r="K132" s="14">
        <f t="shared" si="10"/>
        <v>2.5739289595607161E-3</v>
      </c>
      <c r="L132" s="13">
        <v>423</v>
      </c>
      <c r="M132" s="14">
        <f t="shared" si="11"/>
        <v>2.4194932219870732E-2</v>
      </c>
      <c r="Q132" s="11"/>
      <c r="R132" s="11"/>
      <c r="S132" s="11"/>
    </row>
    <row r="133" spans="1:21" s="10" customFormat="1" ht="17" x14ac:dyDescent="0.5">
      <c r="A133" s="15">
        <v>760</v>
      </c>
      <c r="B133" s="6" t="s">
        <v>133</v>
      </c>
      <c r="C133" s="12">
        <f t="shared" si="6"/>
        <v>223170</v>
      </c>
      <c r="D133" s="13">
        <v>100977</v>
      </c>
      <c r="E133" s="14">
        <f t="shared" si="7"/>
        <v>0.45246672939911281</v>
      </c>
      <c r="F133" s="13">
        <v>110233</v>
      </c>
      <c r="G133" s="14">
        <f t="shared" si="8"/>
        <v>0.49394183806067121</v>
      </c>
      <c r="H133" s="13">
        <v>5311</v>
      </c>
      <c r="I133" s="14">
        <f t="shared" si="9"/>
        <v>2.3798001523502262E-2</v>
      </c>
      <c r="J133" s="13">
        <v>1726</v>
      </c>
      <c r="K133" s="14">
        <f t="shared" si="10"/>
        <v>7.7340144284626074E-3</v>
      </c>
      <c r="L133" s="13">
        <v>4923</v>
      </c>
      <c r="M133" s="14">
        <f t="shared" si="11"/>
        <v>2.2059416588251109E-2</v>
      </c>
      <c r="Q133" s="11"/>
      <c r="R133" s="11"/>
      <c r="S133" s="11"/>
    </row>
    <row r="134" spans="1:21" s="10" customFormat="1" ht="17" x14ac:dyDescent="0.5">
      <c r="A134" s="15">
        <v>770</v>
      </c>
      <c r="B134" s="6" t="s">
        <v>134</v>
      </c>
      <c r="C134" s="12">
        <f t="shared" si="6"/>
        <v>99660</v>
      </c>
      <c r="D134" s="13">
        <v>63814</v>
      </c>
      <c r="E134" s="14">
        <f t="shared" si="7"/>
        <v>0.64031707806542248</v>
      </c>
      <c r="F134" s="13">
        <v>29475</v>
      </c>
      <c r="G134" s="14">
        <f t="shared" si="8"/>
        <v>0.29575556893437688</v>
      </c>
      <c r="H134" s="13">
        <v>2945</v>
      </c>
      <c r="I134" s="14">
        <f t="shared" si="9"/>
        <v>2.9550471603451735E-2</v>
      </c>
      <c r="J134" s="13">
        <v>487</v>
      </c>
      <c r="K134" s="14">
        <f t="shared" si="10"/>
        <v>4.8866144892634961E-3</v>
      </c>
      <c r="L134" s="13">
        <v>2939</v>
      </c>
      <c r="M134" s="14">
        <f t="shared" si="11"/>
        <v>2.9490266907485449E-2</v>
      </c>
      <c r="Q134" s="11"/>
      <c r="R134" s="11"/>
      <c r="S134" s="11"/>
      <c r="U134" s="11"/>
    </row>
    <row r="135" spans="1:21" s="10" customFormat="1" ht="17" x14ac:dyDescent="0.5">
      <c r="A135" s="15">
        <v>775</v>
      </c>
      <c r="B135" s="6" t="s">
        <v>135</v>
      </c>
      <c r="C135" s="12">
        <f t="shared" si="6"/>
        <v>25549</v>
      </c>
      <c r="D135" s="13">
        <v>22432</v>
      </c>
      <c r="E135" s="14">
        <f t="shared" si="7"/>
        <v>0.87799913890954639</v>
      </c>
      <c r="F135" s="13">
        <v>1890</v>
      </c>
      <c r="G135" s="14">
        <f t="shared" si="8"/>
        <v>7.3975498062546483E-2</v>
      </c>
      <c r="H135" s="13">
        <v>574</v>
      </c>
      <c r="I135" s="14">
        <f t="shared" si="9"/>
        <v>2.2466632744921524E-2</v>
      </c>
      <c r="J135" s="13">
        <v>107</v>
      </c>
      <c r="K135" s="14">
        <f t="shared" si="10"/>
        <v>4.1880308426944304E-3</v>
      </c>
      <c r="L135" s="13">
        <v>546</v>
      </c>
      <c r="M135" s="14">
        <f t="shared" si="11"/>
        <v>2.1370699440291206E-2</v>
      </c>
      <c r="Q135" s="11"/>
      <c r="R135" s="11"/>
      <c r="S135" s="11"/>
      <c r="T135" s="11"/>
      <c r="U135" s="11"/>
    </row>
    <row r="136" spans="1:21" s="10" customFormat="1" ht="17" x14ac:dyDescent="0.5">
      <c r="A136" s="15">
        <v>790</v>
      </c>
      <c r="B136" s="6" t="s">
        <v>136</v>
      </c>
      <c r="C136" s="12">
        <f t="shared" si="6"/>
        <v>24363</v>
      </c>
      <c r="D136" s="13">
        <v>20474</v>
      </c>
      <c r="E136" s="14">
        <f t="shared" si="7"/>
        <v>0.84037269630176903</v>
      </c>
      <c r="F136" s="13">
        <v>2803</v>
      </c>
      <c r="G136" s="14">
        <f t="shared" si="8"/>
        <v>0.11505151253950663</v>
      </c>
      <c r="H136" s="13">
        <v>323</v>
      </c>
      <c r="I136" s="14">
        <f t="shared" si="9"/>
        <v>1.325780897262242E-2</v>
      </c>
      <c r="J136" s="13">
        <v>97</v>
      </c>
      <c r="K136" s="14">
        <f t="shared" si="10"/>
        <v>3.9814472766079708E-3</v>
      </c>
      <c r="L136" s="13">
        <v>666</v>
      </c>
      <c r="M136" s="14">
        <f t="shared" si="11"/>
        <v>2.7336534909493906E-2</v>
      </c>
      <c r="Q136" s="11"/>
      <c r="R136" s="11"/>
      <c r="S136" s="11"/>
    </row>
    <row r="137" spans="1:21" s="10" customFormat="1" ht="17" x14ac:dyDescent="0.5">
      <c r="A137" s="15">
        <v>800</v>
      </c>
      <c r="B137" s="6" t="s">
        <v>137</v>
      </c>
      <c r="C137" s="12">
        <f t="shared" si="6"/>
        <v>89273</v>
      </c>
      <c r="D137" s="13">
        <v>46875</v>
      </c>
      <c r="E137" s="14">
        <f t="shared" si="7"/>
        <v>0.52507477064734021</v>
      </c>
      <c r="F137" s="13">
        <v>38038</v>
      </c>
      <c r="G137" s="14">
        <f t="shared" si="8"/>
        <v>0.42608627468551524</v>
      </c>
      <c r="H137" s="13">
        <v>1664</v>
      </c>
      <c r="I137" s="14">
        <f t="shared" si="9"/>
        <v>1.8639454258286382E-2</v>
      </c>
      <c r="J137" s="13">
        <v>462</v>
      </c>
      <c r="K137" s="14">
        <f t="shared" si="10"/>
        <v>5.1751369395001846E-3</v>
      </c>
      <c r="L137" s="13">
        <v>2234</v>
      </c>
      <c r="M137" s="14">
        <f t="shared" si="11"/>
        <v>2.5024363469358036E-2</v>
      </c>
      <c r="Q137" s="11"/>
      <c r="R137" s="11"/>
      <c r="S137" s="11"/>
    </row>
    <row r="138" spans="1:21" s="10" customFormat="1" ht="17" x14ac:dyDescent="0.5">
      <c r="A138" s="15">
        <v>810</v>
      </c>
      <c r="B138" s="6" t="s">
        <v>138</v>
      </c>
      <c r="C138" s="12">
        <f>D138+F138+H138+J138+L138</f>
        <v>452602</v>
      </c>
      <c r="D138" s="13">
        <v>308109</v>
      </c>
      <c r="E138" s="14">
        <f>D138/C138</f>
        <v>0.68075041648070489</v>
      </c>
      <c r="F138" s="13">
        <v>91516</v>
      </c>
      <c r="G138" s="14">
        <f>F138/C138</f>
        <v>0.20219972514482923</v>
      </c>
      <c r="H138" s="13">
        <v>31734</v>
      </c>
      <c r="I138" s="14">
        <f>H138/C138</f>
        <v>7.0114581906398993E-2</v>
      </c>
      <c r="J138" s="13">
        <v>2838</v>
      </c>
      <c r="K138" s="14">
        <f>J138/C138</f>
        <v>6.2704097639869026E-3</v>
      </c>
      <c r="L138" s="13">
        <v>18405</v>
      </c>
      <c r="M138" s="14">
        <f>L138/C138</f>
        <v>4.0664866704079962E-2</v>
      </c>
      <c r="Q138" s="11"/>
      <c r="R138" s="11"/>
      <c r="S138" s="11"/>
    </row>
    <row r="139" spans="1:21" s="10" customFormat="1" ht="17" x14ac:dyDescent="0.5">
      <c r="A139" s="15">
        <v>820</v>
      </c>
      <c r="B139" s="6" t="s">
        <v>139</v>
      </c>
      <c r="C139" s="12">
        <f>D139+F139+H139+J139+L139</f>
        <v>21887</v>
      </c>
      <c r="D139" s="13">
        <v>18066</v>
      </c>
      <c r="E139" s="14">
        <f>D139/C139</f>
        <v>0.82542148307214325</v>
      </c>
      <c r="F139" s="13">
        <v>2722</v>
      </c>
      <c r="G139" s="14">
        <f>F139/C139</f>
        <v>0.12436606204596336</v>
      </c>
      <c r="H139" s="13">
        <v>231</v>
      </c>
      <c r="I139" s="14">
        <f>H139/C139</f>
        <v>1.0554210261799242E-2</v>
      </c>
      <c r="J139" s="13">
        <v>127</v>
      </c>
      <c r="K139" s="14">
        <f>J139/C139</f>
        <v>5.8025311828939557E-3</v>
      </c>
      <c r="L139" s="13">
        <v>741</v>
      </c>
      <c r="M139" s="14">
        <f>L139/C139</f>
        <v>3.3855713437200168E-2</v>
      </c>
    </row>
    <row r="140" spans="1:21" s="10" customFormat="1" ht="17" x14ac:dyDescent="0.5">
      <c r="A140" s="15">
        <v>830</v>
      </c>
      <c r="B140" s="6" t="s">
        <v>140</v>
      </c>
      <c r="C140" s="12">
        <f>D140+F140+H140+J140+L140</f>
        <v>15214</v>
      </c>
      <c r="D140" s="13">
        <v>11337</v>
      </c>
      <c r="E140" s="14">
        <f>D140/C140</f>
        <v>0.74516892336006313</v>
      </c>
      <c r="F140" s="13">
        <v>2372</v>
      </c>
      <c r="G140" s="14">
        <f>F140/C140</f>
        <v>0.15590903115551466</v>
      </c>
      <c r="H140" s="13">
        <v>934</v>
      </c>
      <c r="I140" s="14">
        <f>H140/C140</f>
        <v>6.1390824240830817E-2</v>
      </c>
      <c r="J140" s="13">
        <v>78</v>
      </c>
      <c r="K140" s="14">
        <f>J140/C140</f>
        <v>5.1268568423820165E-3</v>
      </c>
      <c r="L140" s="13">
        <v>493</v>
      </c>
      <c r="M140" s="14">
        <f>L140/C140</f>
        <v>3.2404364401209411E-2</v>
      </c>
    </row>
    <row r="141" spans="1:21" s="10" customFormat="1" ht="17" x14ac:dyDescent="0.5">
      <c r="A141" s="16">
        <v>840</v>
      </c>
      <c r="B141" s="17" t="s">
        <v>141</v>
      </c>
      <c r="C141" s="18">
        <f>D141+F141+H141+J141+L141</f>
        <v>27516</v>
      </c>
      <c r="D141" s="19">
        <v>22323</v>
      </c>
      <c r="E141" s="20">
        <f>D141/C141</f>
        <v>0.81127344090710862</v>
      </c>
      <c r="F141" s="19">
        <v>3207</v>
      </c>
      <c r="G141" s="20">
        <f>F141/C141</f>
        <v>0.11655037069341474</v>
      </c>
      <c r="H141" s="19">
        <v>758</v>
      </c>
      <c r="I141" s="20">
        <f>H141/C141</f>
        <v>2.7547608664050007E-2</v>
      </c>
      <c r="J141" s="19">
        <v>287</v>
      </c>
      <c r="K141" s="20">
        <f>J141/C141</f>
        <v>1.0430295101032126E-2</v>
      </c>
      <c r="L141" s="19">
        <v>941</v>
      </c>
      <c r="M141" s="20">
        <f>L141/C141</f>
        <v>3.4198284634394532E-2</v>
      </c>
    </row>
  </sheetData>
  <mergeCells count="6">
    <mergeCell ref="L5:M5"/>
    <mergeCell ref="A4:D4"/>
    <mergeCell ref="D5:E5"/>
    <mergeCell ref="F5:G5"/>
    <mergeCell ref="H5:I5"/>
    <mergeCell ref="J5:K5"/>
  </mergeCells>
  <conditionalFormatting sqref="A6:B6 E6 G6 I6 K6 M6 A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1.25" bottom="1" header="0.5" footer="0.5"/>
  <pageSetup paperSize="5" orientation="landscape" horizontalDpi="300" verticalDpi="300" r:id="rId1"/>
  <headerFooter>
    <oddHeader>&amp;L&amp;"Segoe UI,Bold"&amp;12 2016 Population Estimates by Race (Virginia Localities)    &amp;"-,Regular"&amp;11
&amp;"Segoe UI,Regular"&amp;10Data Source: United States Census Bureau, 2016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Population Estimates</vt:lpstr>
      <vt:lpstr>'2016 Population Estimates'!Print_Area</vt:lpstr>
      <vt:lpstr>'2016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2017-10-16T21:06:03Z</cp:lastPrinted>
  <dcterms:created xsi:type="dcterms:W3CDTF">2013-07-05T13:34:36Z</dcterms:created>
  <dcterms:modified xsi:type="dcterms:W3CDTF">2023-10-23T21:03:18Z</dcterms:modified>
</cp:coreProperties>
</file>