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19180" windowHeight="7130"/>
  </bookViews>
  <sheets>
    <sheet name="2018 Population Estimates" sheetId="1" r:id="rId1"/>
  </sheets>
  <definedNames>
    <definedName name="_xlnm.Print_Area" localSheetId="0">'2018 Population Estimates'!$5:$143</definedName>
    <definedName name="_xlnm.Print_Titles" localSheetId="0">'2018 Population Estimates'!$1:$9</definedName>
  </definedNames>
  <calcPr calcId="162913" fullCalcOnLoad="1"/>
</workbook>
</file>

<file path=xl/calcChain.xml><?xml version="1.0" encoding="utf-8"?>
<calcChain xmlns="http://schemas.openxmlformats.org/spreadsheetml/2006/main">
  <c r="I12" i="1" l="1"/>
  <c r="I13" i="1"/>
  <c r="I14" i="1"/>
  <c r="I15" i="1"/>
  <c r="J15" i="1"/>
  <c r="I16" i="1"/>
  <c r="I17" i="1"/>
  <c r="I18" i="1"/>
  <c r="J18" i="1"/>
  <c r="I19" i="1"/>
  <c r="I20" i="1"/>
  <c r="I21" i="1"/>
  <c r="I22" i="1"/>
  <c r="J22" i="1"/>
  <c r="I23" i="1"/>
  <c r="I24" i="1"/>
  <c r="I25" i="1"/>
  <c r="I26" i="1"/>
  <c r="J26" i="1"/>
  <c r="I27" i="1"/>
  <c r="I28" i="1"/>
  <c r="I29" i="1"/>
  <c r="I30" i="1"/>
  <c r="I31" i="1"/>
  <c r="I32" i="1"/>
  <c r="I33" i="1"/>
  <c r="J33" i="1"/>
  <c r="I34" i="1"/>
  <c r="I35" i="1"/>
  <c r="I36" i="1"/>
  <c r="J36" i="1"/>
  <c r="I37" i="1"/>
  <c r="I38" i="1"/>
  <c r="I39" i="1"/>
  <c r="I40" i="1"/>
  <c r="J40" i="1"/>
  <c r="I41" i="1"/>
  <c r="J41" i="1"/>
  <c r="I42" i="1"/>
  <c r="I43" i="1"/>
  <c r="J43" i="1"/>
  <c r="I44" i="1"/>
  <c r="I45" i="1"/>
  <c r="I46" i="1"/>
  <c r="I47" i="1"/>
  <c r="J47" i="1"/>
  <c r="I48" i="1"/>
  <c r="I49" i="1"/>
  <c r="J49" i="1"/>
  <c r="I50" i="1"/>
  <c r="J50" i="1"/>
  <c r="I51" i="1"/>
  <c r="I52" i="1"/>
  <c r="I53" i="1"/>
  <c r="I54" i="1"/>
  <c r="J54" i="1"/>
  <c r="I55" i="1"/>
  <c r="I56" i="1"/>
  <c r="I57" i="1"/>
  <c r="J57" i="1"/>
  <c r="I58" i="1"/>
  <c r="I59" i="1"/>
  <c r="I60" i="1"/>
  <c r="I61" i="1"/>
  <c r="I62" i="1"/>
  <c r="I63" i="1"/>
  <c r="I64" i="1"/>
  <c r="I65" i="1"/>
  <c r="J65" i="1"/>
  <c r="I66" i="1"/>
  <c r="I67" i="1"/>
  <c r="I68" i="1"/>
  <c r="J68" i="1"/>
  <c r="I69" i="1"/>
  <c r="I70" i="1"/>
  <c r="I71" i="1"/>
  <c r="I72" i="1"/>
  <c r="J72" i="1"/>
  <c r="I73" i="1"/>
  <c r="J73" i="1"/>
  <c r="I74" i="1"/>
  <c r="I75" i="1"/>
  <c r="J75" i="1"/>
  <c r="I76" i="1"/>
  <c r="I77" i="1"/>
  <c r="I78" i="1"/>
  <c r="I79" i="1"/>
  <c r="J79" i="1"/>
  <c r="I80" i="1"/>
  <c r="I81" i="1"/>
  <c r="J81" i="1"/>
  <c r="I82" i="1"/>
  <c r="J82" i="1"/>
  <c r="I83" i="1"/>
  <c r="I84" i="1"/>
  <c r="I85" i="1"/>
  <c r="I86" i="1"/>
  <c r="J86" i="1"/>
  <c r="I87" i="1"/>
  <c r="I88" i="1"/>
  <c r="I89" i="1"/>
  <c r="J89" i="1"/>
  <c r="I90" i="1"/>
  <c r="I91" i="1"/>
  <c r="I92" i="1"/>
  <c r="I93" i="1"/>
  <c r="I94" i="1"/>
  <c r="I95" i="1"/>
  <c r="I96" i="1"/>
  <c r="I97" i="1"/>
  <c r="J97" i="1"/>
  <c r="I98" i="1"/>
  <c r="I99" i="1"/>
  <c r="I100" i="1"/>
  <c r="J100" i="1"/>
  <c r="I101" i="1"/>
  <c r="I102" i="1"/>
  <c r="I103" i="1"/>
  <c r="I104" i="1"/>
  <c r="J104" i="1"/>
  <c r="I105" i="1"/>
  <c r="J105" i="1"/>
  <c r="I106" i="1"/>
  <c r="I107" i="1"/>
  <c r="J107" i="1"/>
  <c r="I108" i="1"/>
  <c r="I109" i="1"/>
  <c r="I110" i="1"/>
  <c r="I111" i="1"/>
  <c r="J111" i="1"/>
  <c r="I112" i="1"/>
  <c r="I113" i="1"/>
  <c r="J113" i="1"/>
  <c r="I114" i="1"/>
  <c r="J114" i="1"/>
  <c r="I115" i="1"/>
  <c r="J115" i="1"/>
  <c r="I116" i="1"/>
  <c r="J116" i="1"/>
  <c r="I117" i="1"/>
  <c r="I118" i="1"/>
  <c r="I119" i="1"/>
  <c r="I120" i="1"/>
  <c r="J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J139" i="1"/>
  <c r="I140" i="1"/>
  <c r="I141" i="1"/>
  <c r="I142" i="1"/>
  <c r="J142" i="1"/>
  <c r="I143" i="1"/>
  <c r="J121" i="1"/>
  <c r="J143" i="1"/>
  <c r="G9" i="1"/>
  <c r="I9" i="1"/>
  <c r="J9" i="1"/>
  <c r="F9" i="1"/>
  <c r="H143" i="1"/>
  <c r="H142" i="1"/>
  <c r="J141" i="1"/>
  <c r="H141" i="1"/>
  <c r="J140" i="1"/>
  <c r="H140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H121" i="1"/>
  <c r="H120" i="1"/>
  <c r="J119" i="1"/>
  <c r="H119" i="1"/>
  <c r="J118" i="1"/>
  <c r="H118" i="1"/>
  <c r="J117" i="1"/>
  <c r="H117" i="1"/>
  <c r="H116" i="1"/>
  <c r="H115" i="1"/>
  <c r="H114" i="1"/>
  <c r="H113" i="1"/>
  <c r="J112" i="1"/>
  <c r="H112" i="1"/>
  <c r="H111" i="1"/>
  <c r="J110" i="1"/>
  <c r="H110" i="1"/>
  <c r="J109" i="1"/>
  <c r="H109" i="1"/>
  <c r="J108" i="1"/>
  <c r="H108" i="1"/>
  <c r="H107" i="1"/>
  <c r="J106" i="1"/>
  <c r="H106" i="1"/>
  <c r="H105" i="1"/>
  <c r="H104" i="1"/>
  <c r="J103" i="1"/>
  <c r="H103" i="1"/>
  <c r="J102" i="1"/>
  <c r="H102" i="1"/>
  <c r="J101" i="1"/>
  <c r="H101" i="1"/>
  <c r="H100" i="1"/>
  <c r="J99" i="1"/>
  <c r="H99" i="1"/>
  <c r="J98" i="1"/>
  <c r="H98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H89" i="1"/>
  <c r="J88" i="1"/>
  <c r="H88" i="1"/>
  <c r="J87" i="1"/>
  <c r="H87" i="1"/>
  <c r="H86" i="1"/>
  <c r="J85" i="1"/>
  <c r="H85" i="1"/>
  <c r="J84" i="1"/>
  <c r="H84" i="1"/>
  <c r="J83" i="1"/>
  <c r="H83" i="1"/>
  <c r="H82" i="1"/>
  <c r="H81" i="1"/>
  <c r="J80" i="1"/>
  <c r="H80" i="1"/>
  <c r="H79" i="1"/>
  <c r="J78" i="1"/>
  <c r="H78" i="1"/>
  <c r="J77" i="1"/>
  <c r="H77" i="1"/>
  <c r="J76" i="1"/>
  <c r="H76" i="1"/>
  <c r="H75" i="1"/>
  <c r="J74" i="1"/>
  <c r="H74" i="1"/>
  <c r="H73" i="1"/>
  <c r="H72" i="1"/>
  <c r="J71" i="1"/>
  <c r="H71" i="1"/>
  <c r="J70" i="1"/>
  <c r="H70" i="1"/>
  <c r="J69" i="1"/>
  <c r="H69" i="1"/>
  <c r="H68" i="1"/>
  <c r="J67" i="1"/>
  <c r="H67" i="1"/>
  <c r="J66" i="1"/>
  <c r="H66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H57" i="1"/>
  <c r="J56" i="1"/>
  <c r="H56" i="1"/>
  <c r="J55" i="1"/>
  <c r="H55" i="1"/>
  <c r="H54" i="1"/>
  <c r="J53" i="1"/>
  <c r="H53" i="1"/>
  <c r="J52" i="1"/>
  <c r="H52" i="1"/>
  <c r="J51" i="1"/>
  <c r="H51" i="1"/>
  <c r="H50" i="1"/>
  <c r="H49" i="1"/>
  <c r="J48" i="1"/>
  <c r="H48" i="1"/>
  <c r="H47" i="1"/>
  <c r="J46" i="1"/>
  <c r="H46" i="1"/>
  <c r="J45" i="1"/>
  <c r="H45" i="1"/>
  <c r="J44" i="1"/>
  <c r="H44" i="1"/>
  <c r="H43" i="1"/>
  <c r="J42" i="1"/>
  <c r="H42" i="1"/>
  <c r="H41" i="1"/>
  <c r="H40" i="1"/>
  <c r="J39" i="1"/>
  <c r="H39" i="1"/>
  <c r="J38" i="1"/>
  <c r="H38" i="1"/>
  <c r="J37" i="1"/>
  <c r="H37" i="1"/>
  <c r="H36" i="1"/>
  <c r="J35" i="1"/>
  <c r="H35" i="1"/>
  <c r="J34" i="1"/>
  <c r="H34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H26" i="1"/>
  <c r="J25" i="1"/>
  <c r="H25" i="1"/>
  <c r="J24" i="1"/>
  <c r="H24" i="1"/>
  <c r="J23" i="1"/>
  <c r="H23" i="1"/>
  <c r="H22" i="1"/>
  <c r="J21" i="1"/>
  <c r="H21" i="1"/>
  <c r="J20" i="1"/>
  <c r="H20" i="1"/>
  <c r="J19" i="1"/>
  <c r="H19" i="1"/>
  <c r="H18" i="1"/>
  <c r="J17" i="1"/>
  <c r="H17" i="1"/>
  <c r="J16" i="1"/>
  <c r="H16" i="1"/>
  <c r="H15" i="1"/>
  <c r="J14" i="1"/>
  <c r="H14" i="1"/>
  <c r="J13" i="1"/>
  <c r="H13" i="1"/>
  <c r="J12" i="1"/>
  <c r="H12" i="1"/>
  <c r="I11" i="1"/>
  <c r="J11" i="1"/>
  <c r="H11" i="1"/>
  <c r="H9" i="1"/>
</calcChain>
</file>

<file path=xl/sharedStrings.xml><?xml version="1.0" encoding="utf-8"?>
<sst xmlns="http://schemas.openxmlformats.org/spreadsheetml/2006/main" count="153" uniqueCount="147">
  <si>
    <t>FIPS</t>
  </si>
  <si>
    <t>Jurisdiction</t>
  </si>
  <si>
    <t>Decennial Census Count, April 1, 2010</t>
  </si>
  <si>
    <t>Total Population</t>
  </si>
  <si>
    <t>Hispanic Population</t>
  </si>
  <si>
    <t>(%)</t>
  </si>
  <si>
    <t>Virginia</t>
  </si>
  <si>
    <t>Accomack County, Virginia</t>
  </si>
  <si>
    <t>Albemarle County, Virginia</t>
  </si>
  <si>
    <t>Alleghany County, Virginia</t>
  </si>
  <si>
    <t>Amelia County, Virginia</t>
  </si>
  <si>
    <t>Amherst County, Virginia</t>
  </si>
  <si>
    <t>Appomattox County, Virginia</t>
  </si>
  <si>
    <t>Arlington County, Virginia</t>
  </si>
  <si>
    <t>Augusta County, Virginia</t>
  </si>
  <si>
    <t>Bath County, Virginia</t>
  </si>
  <si>
    <t>Bedford County, Virginia</t>
  </si>
  <si>
    <t>Bland County, Virginia</t>
  </si>
  <si>
    <t>Botetourt County, Virginia</t>
  </si>
  <si>
    <t>Brunswick County, Virginia</t>
  </si>
  <si>
    <t>Buchanan County, Virginia</t>
  </si>
  <si>
    <t>Buckingham County, Virginia</t>
  </si>
  <si>
    <t>Campbell County, Virginia</t>
  </si>
  <si>
    <t>Caroline County, Virginia</t>
  </si>
  <si>
    <t>Carroll County, Virginia</t>
  </si>
  <si>
    <t>Charles City County, Virginia</t>
  </si>
  <si>
    <t>Charlotte County, Virginia</t>
  </si>
  <si>
    <t>Chesterfield County, Virginia</t>
  </si>
  <si>
    <t>Clarke County, Virginia</t>
  </si>
  <si>
    <t>Craig County, Virginia</t>
  </si>
  <si>
    <t>Culpeper County, Virginia</t>
  </si>
  <si>
    <t>Cumberland County, Virginia</t>
  </si>
  <si>
    <t>Dickenson County, Virginia</t>
  </si>
  <si>
    <t>Dinwiddie County, Virginia</t>
  </si>
  <si>
    <t>Essex County, Virginia</t>
  </si>
  <si>
    <t>Fairfax County, Virginia</t>
  </si>
  <si>
    <t>Fauquier County, Virginia</t>
  </si>
  <si>
    <t>Floyd County, Virginia</t>
  </si>
  <si>
    <t>Fluvanna County, Virginia</t>
  </si>
  <si>
    <t>Franklin County, Virginia</t>
  </si>
  <si>
    <t>Frederick County, Virginia</t>
  </si>
  <si>
    <t>Giles County, Virginia</t>
  </si>
  <si>
    <t>Gloucester County, Virginia</t>
  </si>
  <si>
    <t>Goochland County, Virginia</t>
  </si>
  <si>
    <t>Grayson County, Virginia</t>
  </si>
  <si>
    <t>Greene County, Virginia</t>
  </si>
  <si>
    <t>Greensville County, Virginia</t>
  </si>
  <si>
    <t>Halifax County, Virginia</t>
  </si>
  <si>
    <t>Hanover County, Virginia</t>
  </si>
  <si>
    <t>Henrico County, Virginia</t>
  </si>
  <si>
    <t>Henry County, Virginia</t>
  </si>
  <si>
    <t>Highland County, Virginia</t>
  </si>
  <si>
    <t>Isle of Wight County, Virginia</t>
  </si>
  <si>
    <t>James City County, Virginia</t>
  </si>
  <si>
    <t>King and Queen County, Virginia</t>
  </si>
  <si>
    <t>King George County, Virginia</t>
  </si>
  <si>
    <t>King William County, Virginia</t>
  </si>
  <si>
    <t>Lancaster County, Virginia</t>
  </si>
  <si>
    <t>Lee County, Virginia</t>
  </si>
  <si>
    <t>Loudoun County, Virginia</t>
  </si>
  <si>
    <t>Louisa County, Virginia</t>
  </si>
  <si>
    <t>Lunenburg County, Virginia</t>
  </si>
  <si>
    <t>Madison County, Virginia</t>
  </si>
  <si>
    <t>Mathews County, Virginia</t>
  </si>
  <si>
    <t>Mecklenburg County, Virginia</t>
  </si>
  <si>
    <t>Middlesex County, Virginia</t>
  </si>
  <si>
    <t>Montgomery County, Virginia</t>
  </si>
  <si>
    <t>Nelson County, Virginia</t>
  </si>
  <si>
    <t>New Kent County, Virginia</t>
  </si>
  <si>
    <t>Northampton County, Virginia</t>
  </si>
  <si>
    <t>Northumberland County, Virginia</t>
  </si>
  <si>
    <t>Nottoway County, Virginia</t>
  </si>
  <si>
    <t>Orange County, Virginia</t>
  </si>
  <si>
    <t>Page County, Virginia</t>
  </si>
  <si>
    <t>Patrick County, Virginia</t>
  </si>
  <si>
    <t>Pittsylvania County, Virginia</t>
  </si>
  <si>
    <t>Powhatan County, Virginia</t>
  </si>
  <si>
    <t>Prince Edward County, Virginia</t>
  </si>
  <si>
    <t>Prince George County, Virginia</t>
  </si>
  <si>
    <t>Prince William County, Virginia</t>
  </si>
  <si>
    <t>Pulaski County, Virginia</t>
  </si>
  <si>
    <t>Rappahannock County, Virginia</t>
  </si>
  <si>
    <t>Richmond County, Virginia</t>
  </si>
  <si>
    <t>Roanoke County, Virginia</t>
  </si>
  <si>
    <t>Rockbridge County, Virginia</t>
  </si>
  <si>
    <t>Rockingham County, Virginia</t>
  </si>
  <si>
    <t>Russell County, Virginia</t>
  </si>
  <si>
    <t>Scott County, Virginia</t>
  </si>
  <si>
    <t>Shenandoah County, Virginia</t>
  </si>
  <si>
    <t>Smyth County, Virginia</t>
  </si>
  <si>
    <t>Southampton County, Virginia</t>
  </si>
  <si>
    <t>Spotsylvania County, Virginia</t>
  </si>
  <si>
    <t>Stafford County, Virginia</t>
  </si>
  <si>
    <t>Surry County, Virginia</t>
  </si>
  <si>
    <t>Sussex County, Virginia</t>
  </si>
  <si>
    <t>Tazewell County, Virginia</t>
  </si>
  <si>
    <t>Warren County, Virginia</t>
  </si>
  <si>
    <t>Washington County, Virginia</t>
  </si>
  <si>
    <t>Westmoreland County, Virginia</t>
  </si>
  <si>
    <t>Wise County, Virginia</t>
  </si>
  <si>
    <t>Wythe County, Virginia</t>
  </si>
  <si>
    <t>York County, Virginia</t>
  </si>
  <si>
    <t>Alexandria city, Virginia</t>
  </si>
  <si>
    <t>Bristol city, Virginia</t>
  </si>
  <si>
    <t>Buena Vista city, Virginia</t>
  </si>
  <si>
    <t>Charlottesville city, Virginia</t>
  </si>
  <si>
    <t>Chesapeake city, Virginia</t>
  </si>
  <si>
    <t>Colonial Heights city, Virginia</t>
  </si>
  <si>
    <t>Covington city, Virginia</t>
  </si>
  <si>
    <t>Danville city, Virginia</t>
  </si>
  <si>
    <t>Emporia city, Virginia</t>
  </si>
  <si>
    <t>Fairfax city, Virginia</t>
  </si>
  <si>
    <t>Falls Church city, Virginia</t>
  </si>
  <si>
    <t>Franklin city, Virginia</t>
  </si>
  <si>
    <t>Fredericksburg city, Virginia</t>
  </si>
  <si>
    <t>Galax city, Virginia</t>
  </si>
  <si>
    <t>Hampton city, Virginia</t>
  </si>
  <si>
    <t>Harrisonburg city, Virginia</t>
  </si>
  <si>
    <t>Hopewell city, Virginia</t>
  </si>
  <si>
    <t>Lexington city, Virginia</t>
  </si>
  <si>
    <t>Lynchburg city, Virginia</t>
  </si>
  <si>
    <t>Manassas city, Virginia</t>
  </si>
  <si>
    <t>Manassas Park city, Virginia</t>
  </si>
  <si>
    <t>Martinsville city, Virginia</t>
  </si>
  <si>
    <t>Newport News city, Virginia</t>
  </si>
  <si>
    <t>Norfolk city, Virginia</t>
  </si>
  <si>
    <t>Norton city, Virginia</t>
  </si>
  <si>
    <t>Petersburg city, Virginia</t>
  </si>
  <si>
    <t>Poquoson city, Virginia</t>
  </si>
  <si>
    <t>Portsmouth city, Virginia</t>
  </si>
  <si>
    <t>Radford city, Virginia</t>
  </si>
  <si>
    <t>Richmond city, Virginia</t>
  </si>
  <si>
    <t>Roanoke city, Virginia</t>
  </si>
  <si>
    <t>Salem city, Virginia</t>
  </si>
  <si>
    <t>Staunton city, Virginia</t>
  </si>
  <si>
    <t>Suffolk city, Virginia</t>
  </si>
  <si>
    <t>Virginia Beach city, Virginia</t>
  </si>
  <si>
    <t>Waynesboro city, Virginia</t>
  </si>
  <si>
    <t>Williamsburg city, Virginia</t>
  </si>
  <si>
    <t>Winchester city, Virginia</t>
  </si>
  <si>
    <t>Total Hispanic</t>
  </si>
  <si>
    <t>Data formatted and posted at http://demographics.coopercenter.org by the UVA Weldon Cooper Center, Demographics Research Group</t>
  </si>
  <si>
    <t>Hispanic Change</t>
  </si>
  <si>
    <t>2018 Population Estimates by Hispanic Origin (Virginia Localities)</t>
  </si>
  <si>
    <t>Data Source: United States Census Bureau, Census 2010 and 2018 Population Estimates</t>
  </si>
  <si>
    <t>Population Estimate, July 1, 2018</t>
  </si>
  <si>
    <t>April 1, 2010 - July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</si>
</sst>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"/>
    <numFmt numFmtId="166" formatCode="0.0\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b/>
      <sz val="10.5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0.5"/>
      <color theme="1"/>
      <name val="Segoe UI"/>
      <family val="2"/>
    </font>
    <font>
      <sz val="10.5"/>
      <color theme="1"/>
      <name val="Segoe UI Semibold"/>
      <family val="2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4">
    <xf numFmtId="0" fontId="0" fillId="0" borderId="0" xfId="0"/>
    <xf numFmtId="164" fontId="6" fillId="0" borderId="0" xfId="0" applyNumberFormat="1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/>
    <xf numFmtId="164" fontId="8" fillId="0" borderId="0" xfId="0" applyNumberFormat="1" applyFont="1" applyAlignment="1"/>
    <xf numFmtId="164" fontId="9" fillId="0" borderId="0" xfId="0" applyNumberFormat="1" applyFont="1" applyAlignment="1"/>
    <xf numFmtId="0" fontId="7" fillId="0" borderId="0" xfId="0" applyFont="1" applyAlignment="1">
      <alignment vertical="center"/>
    </xf>
    <xf numFmtId="164" fontId="2" fillId="0" borderId="0" xfId="0" applyNumberFormat="1" applyFont="1" applyAlignment="1"/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165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10" fillId="0" borderId="6" xfId="0" applyFont="1" applyBorder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165" fontId="10" fillId="0" borderId="5" xfId="0" applyNumberFormat="1" applyFont="1" applyBorder="1"/>
    <xf numFmtId="0" fontId="10" fillId="0" borderId="6" xfId="0" applyFont="1" applyBorder="1"/>
    <xf numFmtId="3" fontId="10" fillId="0" borderId="7" xfId="0" applyNumberFormat="1" applyFont="1" applyBorder="1"/>
    <xf numFmtId="3" fontId="10" fillId="0" borderId="6" xfId="0" applyNumberFormat="1" applyFont="1" applyBorder="1"/>
    <xf numFmtId="166" fontId="10" fillId="0" borderId="8" xfId="0" applyNumberFormat="1" applyFont="1" applyBorder="1"/>
    <xf numFmtId="167" fontId="10" fillId="0" borderId="8" xfId="1" applyNumberFormat="1" applyFont="1" applyBorder="1"/>
    <xf numFmtId="3" fontId="10" fillId="0" borderId="9" xfId="0" applyNumberFormat="1" applyFont="1" applyBorder="1"/>
    <xf numFmtId="168" fontId="10" fillId="0" borderId="6" xfId="0" applyNumberFormat="1" applyFont="1" applyBorder="1"/>
    <xf numFmtId="165" fontId="10" fillId="0" borderId="10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166" fontId="10" fillId="0" borderId="14" xfId="0" applyNumberFormat="1" applyFont="1" applyBorder="1"/>
    <xf numFmtId="167" fontId="10" fillId="0" borderId="14" xfId="1" applyNumberFormat="1" applyFont="1" applyBorder="1"/>
    <xf numFmtId="164" fontId="1" fillId="0" borderId="0" xfId="0" applyNumberFormat="1" applyFont="1" applyAlignment="1">
      <alignment vertical="top"/>
    </xf>
    <xf numFmtId="164" fontId="4" fillId="0" borderId="0" xfId="0" applyNumberFormat="1" applyFont="1" applyAlignment="1"/>
    <xf numFmtId="0" fontId="11" fillId="3" borderId="5" xfId="0" applyFont="1" applyFill="1" applyBorder="1"/>
    <xf numFmtId="0" fontId="11" fillId="3" borderId="0" xfId="0" applyFont="1" applyFill="1" applyBorder="1"/>
    <xf numFmtId="3" fontId="11" fillId="3" borderId="7" xfId="0" applyNumberFormat="1" applyFont="1" applyFill="1" applyBorder="1"/>
    <xf numFmtId="3" fontId="11" fillId="3" borderId="0" xfId="0" applyNumberFormat="1" applyFont="1" applyFill="1" applyBorder="1"/>
    <xf numFmtId="167" fontId="11" fillId="3" borderId="8" xfId="0" applyNumberFormat="1" applyFont="1" applyFill="1" applyBorder="1"/>
    <xf numFmtId="165" fontId="12" fillId="0" borderId="1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90" zoomScaleNormal="90" workbookViewId="0">
      <pane ySplit="7" topLeftCell="A8" activePane="bottomLeft" state="frozenSplit"/>
      <selection pane="bottomLeft" activeCell="F1" sqref="F1"/>
    </sheetView>
  </sheetViews>
  <sheetFormatPr defaultColWidth="9.1796875" defaultRowHeight="15" x14ac:dyDescent="0.3"/>
  <cols>
    <col min="1" max="1" width="6.1796875" style="2" customWidth="1"/>
    <col min="2" max="2" width="31.54296875" style="2" customWidth="1"/>
    <col min="3" max="3" width="15.7265625" style="2" customWidth="1"/>
    <col min="4" max="4" width="14.26953125" style="2" customWidth="1"/>
    <col min="5" max="5" width="11.7265625" style="2" customWidth="1"/>
    <col min="6" max="6" width="15.7265625" style="2" customWidth="1"/>
    <col min="7" max="7" width="14.26953125" style="2" customWidth="1"/>
    <col min="8" max="8" width="11.7265625" style="2" customWidth="1"/>
    <col min="9" max="9" width="14.54296875" style="2" customWidth="1"/>
    <col min="10" max="10" width="12.1796875" style="2" customWidth="1"/>
    <col min="11" max="16384" width="9.1796875" style="2"/>
  </cols>
  <sheetData>
    <row r="1" spans="1:10" ht="23.25" customHeight="1" x14ac:dyDescent="0.35">
      <c r="A1" s="33" t="s">
        <v>143</v>
      </c>
      <c r="B1" s="5"/>
      <c r="C1" s="5"/>
      <c r="D1" s="6"/>
      <c r="E1" s="6"/>
      <c r="F1" s="1"/>
      <c r="G1" s="1"/>
    </row>
    <row r="2" spans="1:10" ht="17" x14ac:dyDescent="0.5">
      <c r="A2" s="8" t="s">
        <v>144</v>
      </c>
      <c r="B2" s="1"/>
      <c r="C2" s="1"/>
      <c r="D2" s="1"/>
      <c r="E2" s="1"/>
      <c r="F2" s="1"/>
      <c r="G2" s="1"/>
    </row>
    <row r="3" spans="1:10" ht="17" x14ac:dyDescent="0.5">
      <c r="A3" s="34" t="s">
        <v>141</v>
      </c>
      <c r="B3" s="1"/>
      <c r="C3" s="1"/>
      <c r="D3" s="1"/>
      <c r="E3" s="1"/>
      <c r="F3" s="1"/>
      <c r="G3" s="1"/>
    </row>
    <row r="4" spans="1:10" ht="15.5" thickBot="1" x14ac:dyDescent="0.35">
      <c r="A4" s="3"/>
      <c r="B4" s="3"/>
      <c r="C4" s="4"/>
      <c r="D4" s="4"/>
      <c r="E4" s="4"/>
      <c r="F4" s="4"/>
      <c r="G4" s="4"/>
    </row>
    <row r="5" spans="1:10" s="7" customFormat="1" ht="22.5" customHeight="1" x14ac:dyDescent="0.35">
      <c r="A5" s="40" t="s">
        <v>0</v>
      </c>
      <c r="B5" s="43" t="s">
        <v>1</v>
      </c>
      <c r="C5" s="46" t="s">
        <v>2</v>
      </c>
      <c r="D5" s="47"/>
      <c r="E5" s="48"/>
      <c r="F5" s="46" t="s">
        <v>145</v>
      </c>
      <c r="G5" s="47"/>
      <c r="H5" s="48"/>
      <c r="I5" s="46" t="s">
        <v>146</v>
      </c>
      <c r="J5" s="48"/>
    </row>
    <row r="6" spans="1:10" s="7" customFormat="1" ht="17" x14ac:dyDescent="0.35">
      <c r="A6" s="41"/>
      <c r="B6" s="44"/>
      <c r="C6" s="49" t="s">
        <v>3</v>
      </c>
      <c r="D6" s="51" t="s">
        <v>4</v>
      </c>
      <c r="E6" s="52"/>
      <c r="F6" s="49" t="s">
        <v>3</v>
      </c>
      <c r="G6" s="51" t="s">
        <v>4</v>
      </c>
      <c r="H6" s="52"/>
      <c r="I6" s="53" t="s">
        <v>142</v>
      </c>
      <c r="J6" s="52"/>
    </row>
    <row r="7" spans="1:10" s="7" customFormat="1" ht="17.5" thickBot="1" x14ac:dyDescent="0.4">
      <c r="A7" s="42"/>
      <c r="B7" s="45"/>
      <c r="C7" s="50"/>
      <c r="D7" s="9" t="s">
        <v>140</v>
      </c>
      <c r="E7" s="10" t="s">
        <v>5</v>
      </c>
      <c r="F7" s="50"/>
      <c r="G7" s="9" t="s">
        <v>140</v>
      </c>
      <c r="H7" s="10" t="s">
        <v>5</v>
      </c>
      <c r="I7" s="11" t="s">
        <v>140</v>
      </c>
      <c r="J7" s="10" t="s">
        <v>5</v>
      </c>
    </row>
    <row r="8" spans="1:10" s="18" customFormat="1" ht="17" x14ac:dyDescent="0.5">
      <c r="A8" s="12"/>
      <c r="B8" s="13"/>
      <c r="C8" s="14"/>
      <c r="D8" s="15"/>
      <c r="E8" s="16"/>
      <c r="F8" s="14"/>
      <c r="G8" s="15"/>
      <c r="H8" s="16"/>
      <c r="I8" s="17"/>
      <c r="J8" s="16"/>
    </row>
    <row r="9" spans="1:10" s="18" customFormat="1" ht="17" x14ac:dyDescent="0.5">
      <c r="A9" s="35"/>
      <c r="B9" s="36" t="s">
        <v>6</v>
      </c>
      <c r="C9" s="37">
        <v>8001024</v>
      </c>
      <c r="D9" s="38">
        <v>631825</v>
      </c>
      <c r="E9" s="39">
        <v>7.8968017094000004E-2</v>
      </c>
      <c r="F9" s="37">
        <f>SUM(F11:F143)</f>
        <v>8517685</v>
      </c>
      <c r="G9" s="38">
        <f>SUM(G11:G143)</f>
        <v>820874</v>
      </c>
      <c r="H9" s="39">
        <f>G9/F9</f>
        <v>9.6372899443921675E-2</v>
      </c>
      <c r="I9" s="38">
        <f>G9-D9</f>
        <v>189049</v>
      </c>
      <c r="J9" s="39">
        <f>I9/D9</f>
        <v>0.29921101570846359</v>
      </c>
    </row>
    <row r="10" spans="1:10" s="18" customFormat="1" ht="17" x14ac:dyDescent="0.5">
      <c r="A10" s="19"/>
      <c r="B10" s="20"/>
      <c r="C10" s="21"/>
      <c r="D10" s="22"/>
      <c r="E10" s="23"/>
      <c r="F10" s="21"/>
      <c r="G10" s="26"/>
      <c r="H10" s="23"/>
      <c r="I10" s="25"/>
      <c r="J10" s="24"/>
    </row>
    <row r="11" spans="1:10" s="18" customFormat="1" ht="17" x14ac:dyDescent="0.5">
      <c r="A11" s="19">
        <v>1</v>
      </c>
      <c r="B11" s="20" t="s">
        <v>7</v>
      </c>
      <c r="C11" s="21">
        <v>33164</v>
      </c>
      <c r="D11" s="22">
        <v>2850</v>
      </c>
      <c r="E11" s="23">
        <v>8.5936557712999999</v>
      </c>
      <c r="F11" s="21">
        <v>32412</v>
      </c>
      <c r="G11" s="22">
        <v>3027</v>
      </c>
      <c r="H11" s="24">
        <f>G11/F11</f>
        <v>9.3391336542021475E-2</v>
      </c>
      <c r="I11" s="25">
        <f>G11-D11</f>
        <v>177</v>
      </c>
      <c r="J11" s="24">
        <f>I11/D11</f>
        <v>6.210526315789474E-2</v>
      </c>
    </row>
    <row r="12" spans="1:10" s="18" customFormat="1" ht="17" x14ac:dyDescent="0.5">
      <c r="A12" s="19">
        <v>3</v>
      </c>
      <c r="B12" s="20" t="s">
        <v>8</v>
      </c>
      <c r="C12" s="21">
        <v>98970</v>
      </c>
      <c r="D12" s="22">
        <v>5417</v>
      </c>
      <c r="E12" s="23">
        <v>5.4733757703999997</v>
      </c>
      <c r="F12" s="21">
        <v>108718</v>
      </c>
      <c r="G12" s="22">
        <v>6468</v>
      </c>
      <c r="H12" s="24">
        <f t="shared" ref="H12:H75" si="0">G12/F12</f>
        <v>5.9493368163505582E-2</v>
      </c>
      <c r="I12" s="25">
        <f t="shared" ref="I12:I75" si="1">G12-D12</f>
        <v>1051</v>
      </c>
      <c r="J12" s="24">
        <f t="shared" ref="J12:J75" si="2">I12/D12</f>
        <v>0.1940188296104855</v>
      </c>
    </row>
    <row r="13" spans="1:10" s="18" customFormat="1" ht="17" x14ac:dyDescent="0.5">
      <c r="A13" s="19">
        <v>5</v>
      </c>
      <c r="B13" s="20" t="s">
        <v>9</v>
      </c>
      <c r="C13" s="21">
        <v>16250</v>
      </c>
      <c r="D13" s="22">
        <v>176</v>
      </c>
      <c r="E13" s="23">
        <v>1.0830769230999999</v>
      </c>
      <c r="F13" s="21">
        <v>14910</v>
      </c>
      <c r="G13" s="22">
        <v>218</v>
      </c>
      <c r="H13" s="24">
        <f t="shared" si="0"/>
        <v>1.4621059691482226E-2</v>
      </c>
      <c r="I13" s="25">
        <f t="shared" si="1"/>
        <v>42</v>
      </c>
      <c r="J13" s="24">
        <f t="shared" si="2"/>
        <v>0.23863636363636365</v>
      </c>
    </row>
    <row r="14" spans="1:10" s="18" customFormat="1" ht="17" x14ac:dyDescent="0.5">
      <c r="A14" s="19">
        <v>7</v>
      </c>
      <c r="B14" s="20" t="s">
        <v>10</v>
      </c>
      <c r="C14" s="21">
        <v>12690</v>
      </c>
      <c r="D14" s="22">
        <v>290</v>
      </c>
      <c r="E14" s="23">
        <v>2.2852639874</v>
      </c>
      <c r="F14" s="21">
        <v>13013</v>
      </c>
      <c r="G14" s="22">
        <v>372</v>
      </c>
      <c r="H14" s="24">
        <f t="shared" si="0"/>
        <v>2.8586797817567049E-2</v>
      </c>
      <c r="I14" s="25">
        <f t="shared" si="1"/>
        <v>82</v>
      </c>
      <c r="J14" s="24">
        <f t="shared" si="2"/>
        <v>0.28275862068965518</v>
      </c>
    </row>
    <row r="15" spans="1:10" s="18" customFormat="1" ht="17" x14ac:dyDescent="0.5">
      <c r="A15" s="19">
        <v>9</v>
      </c>
      <c r="B15" s="20" t="s">
        <v>11</v>
      </c>
      <c r="C15" s="21">
        <v>32353</v>
      </c>
      <c r="D15" s="22">
        <v>625</v>
      </c>
      <c r="E15" s="23">
        <v>1.9318146694</v>
      </c>
      <c r="F15" s="21">
        <v>31666</v>
      </c>
      <c r="G15" s="22">
        <v>822</v>
      </c>
      <c r="H15" s="24">
        <f t="shared" si="0"/>
        <v>2.5958441230341692E-2</v>
      </c>
      <c r="I15" s="25">
        <f t="shared" si="1"/>
        <v>197</v>
      </c>
      <c r="J15" s="24">
        <f t="shared" si="2"/>
        <v>0.31519999999999998</v>
      </c>
    </row>
    <row r="16" spans="1:10" s="18" customFormat="1" ht="17" x14ac:dyDescent="0.5">
      <c r="A16" s="19">
        <v>11</v>
      </c>
      <c r="B16" s="20" t="s">
        <v>12</v>
      </c>
      <c r="C16" s="21">
        <v>14973</v>
      </c>
      <c r="D16" s="22">
        <v>167</v>
      </c>
      <c r="E16" s="23">
        <v>1.115340947</v>
      </c>
      <c r="F16" s="21">
        <v>15841</v>
      </c>
      <c r="G16" s="22">
        <v>261</v>
      </c>
      <c r="H16" s="24">
        <f t="shared" si="0"/>
        <v>1.647623256107569E-2</v>
      </c>
      <c r="I16" s="25">
        <f t="shared" si="1"/>
        <v>94</v>
      </c>
      <c r="J16" s="24">
        <f t="shared" si="2"/>
        <v>0.56287425149700598</v>
      </c>
    </row>
    <row r="17" spans="1:10" s="18" customFormat="1" ht="17" x14ac:dyDescent="0.5">
      <c r="A17" s="19">
        <v>13</v>
      </c>
      <c r="B17" s="20" t="s">
        <v>13</v>
      </c>
      <c r="C17" s="21">
        <v>207627</v>
      </c>
      <c r="D17" s="22">
        <v>31382</v>
      </c>
      <c r="E17" s="23">
        <v>15.114604555</v>
      </c>
      <c r="F17" s="21">
        <v>237521</v>
      </c>
      <c r="G17" s="22">
        <v>37505</v>
      </c>
      <c r="H17" s="24">
        <f t="shared" si="0"/>
        <v>0.15790182762787291</v>
      </c>
      <c r="I17" s="25">
        <f t="shared" si="1"/>
        <v>6123</v>
      </c>
      <c r="J17" s="24">
        <f t="shared" si="2"/>
        <v>0.19511184755592378</v>
      </c>
    </row>
    <row r="18" spans="1:10" s="18" customFormat="1" ht="17" x14ac:dyDescent="0.5">
      <c r="A18" s="19">
        <v>15</v>
      </c>
      <c r="B18" s="20" t="s">
        <v>14</v>
      </c>
      <c r="C18" s="21">
        <v>73750</v>
      </c>
      <c r="D18" s="22">
        <v>1525</v>
      </c>
      <c r="E18" s="23">
        <v>2.0677966101999998</v>
      </c>
      <c r="F18" s="21">
        <v>75457</v>
      </c>
      <c r="G18" s="22">
        <v>2170</v>
      </c>
      <c r="H18" s="24">
        <f t="shared" si="0"/>
        <v>2.8758100640099659E-2</v>
      </c>
      <c r="I18" s="25">
        <f t="shared" si="1"/>
        <v>645</v>
      </c>
      <c r="J18" s="24">
        <f t="shared" si="2"/>
        <v>0.42295081967213116</v>
      </c>
    </row>
    <row r="19" spans="1:10" s="18" customFormat="1" ht="17" x14ac:dyDescent="0.5">
      <c r="A19" s="19">
        <v>17</v>
      </c>
      <c r="B19" s="20" t="s">
        <v>15</v>
      </c>
      <c r="C19" s="21">
        <v>4731</v>
      </c>
      <c r="D19" s="22">
        <v>101</v>
      </c>
      <c r="E19" s="23">
        <v>2.1348552103</v>
      </c>
      <c r="F19" s="21">
        <v>4292</v>
      </c>
      <c r="G19" s="22">
        <v>103</v>
      </c>
      <c r="H19" s="24">
        <f t="shared" si="0"/>
        <v>2.3998136067101584E-2</v>
      </c>
      <c r="I19" s="25">
        <f t="shared" si="1"/>
        <v>2</v>
      </c>
      <c r="J19" s="24">
        <f t="shared" si="2"/>
        <v>1.9801980198019802E-2</v>
      </c>
    </row>
    <row r="20" spans="1:10" s="18" customFormat="1" ht="17" x14ac:dyDescent="0.5">
      <c r="A20" s="19">
        <v>19</v>
      </c>
      <c r="B20" s="20" t="s">
        <v>16</v>
      </c>
      <c r="C20" s="21">
        <v>68676</v>
      </c>
      <c r="D20" s="22">
        <v>1090</v>
      </c>
      <c r="E20" s="23">
        <v>1.5871629099</v>
      </c>
      <c r="F20" s="21">
        <v>78747</v>
      </c>
      <c r="G20" s="22">
        <v>1790</v>
      </c>
      <c r="H20" s="24">
        <f t="shared" si="0"/>
        <v>2.2731024673955835E-2</v>
      </c>
      <c r="I20" s="25">
        <f t="shared" si="1"/>
        <v>700</v>
      </c>
      <c r="J20" s="24">
        <f t="shared" si="2"/>
        <v>0.64220183486238536</v>
      </c>
    </row>
    <row r="21" spans="1:10" s="18" customFormat="1" ht="17" x14ac:dyDescent="0.5">
      <c r="A21" s="19">
        <v>21</v>
      </c>
      <c r="B21" s="20" t="s">
        <v>17</v>
      </c>
      <c r="C21" s="21">
        <v>6824</v>
      </c>
      <c r="D21" s="22">
        <v>39</v>
      </c>
      <c r="E21" s="23">
        <v>0.57151230949999998</v>
      </c>
      <c r="F21" s="21">
        <v>6293</v>
      </c>
      <c r="G21" s="22">
        <v>53</v>
      </c>
      <c r="H21" s="24">
        <f t="shared" si="0"/>
        <v>8.4220562529795009E-3</v>
      </c>
      <c r="I21" s="25">
        <f t="shared" si="1"/>
        <v>14</v>
      </c>
      <c r="J21" s="24">
        <f t="shared" si="2"/>
        <v>0.35897435897435898</v>
      </c>
    </row>
    <row r="22" spans="1:10" s="18" customFormat="1" ht="17" x14ac:dyDescent="0.5">
      <c r="A22" s="19">
        <v>23</v>
      </c>
      <c r="B22" s="20" t="s">
        <v>18</v>
      </c>
      <c r="C22" s="21">
        <v>33148</v>
      </c>
      <c r="D22" s="22">
        <v>356</v>
      </c>
      <c r="E22" s="23">
        <v>1.0739712803000001</v>
      </c>
      <c r="F22" s="21">
        <v>33277</v>
      </c>
      <c r="G22" s="22">
        <v>603</v>
      </c>
      <c r="H22" s="24">
        <f t="shared" si="0"/>
        <v>1.8120623854313789E-2</v>
      </c>
      <c r="I22" s="25">
        <f t="shared" si="1"/>
        <v>247</v>
      </c>
      <c r="J22" s="24">
        <f t="shared" si="2"/>
        <v>0.6938202247191011</v>
      </c>
    </row>
    <row r="23" spans="1:10" s="18" customFormat="1" ht="17" x14ac:dyDescent="0.5">
      <c r="A23" s="19">
        <v>25</v>
      </c>
      <c r="B23" s="20" t="s">
        <v>19</v>
      </c>
      <c r="C23" s="21">
        <v>17434</v>
      </c>
      <c r="D23" s="22">
        <v>298</v>
      </c>
      <c r="E23" s="23">
        <v>1.7093036595</v>
      </c>
      <c r="F23" s="21">
        <v>16384</v>
      </c>
      <c r="G23" s="22">
        <v>392</v>
      </c>
      <c r="H23" s="24">
        <f t="shared" si="0"/>
        <v>2.392578125E-2</v>
      </c>
      <c r="I23" s="25">
        <f t="shared" si="1"/>
        <v>94</v>
      </c>
      <c r="J23" s="24">
        <f t="shared" si="2"/>
        <v>0.31543624161073824</v>
      </c>
    </row>
    <row r="24" spans="1:10" s="18" customFormat="1" ht="17" x14ac:dyDescent="0.5">
      <c r="A24" s="19">
        <v>27</v>
      </c>
      <c r="B24" s="20" t="s">
        <v>20</v>
      </c>
      <c r="C24" s="21">
        <v>24098</v>
      </c>
      <c r="D24" s="22">
        <v>95</v>
      </c>
      <c r="E24" s="23">
        <v>0.39422358699999999</v>
      </c>
      <c r="F24" s="21">
        <v>21221</v>
      </c>
      <c r="G24" s="22">
        <v>155</v>
      </c>
      <c r="H24" s="24">
        <f t="shared" si="0"/>
        <v>7.3040855756090666E-3</v>
      </c>
      <c r="I24" s="25">
        <f t="shared" si="1"/>
        <v>60</v>
      </c>
      <c r="J24" s="24">
        <f t="shared" si="2"/>
        <v>0.63157894736842102</v>
      </c>
    </row>
    <row r="25" spans="1:10" s="18" customFormat="1" ht="17" x14ac:dyDescent="0.5">
      <c r="A25" s="19">
        <v>29</v>
      </c>
      <c r="B25" s="20" t="s">
        <v>21</v>
      </c>
      <c r="C25" s="21">
        <v>17146</v>
      </c>
      <c r="D25" s="22">
        <v>288</v>
      </c>
      <c r="E25" s="23">
        <v>1.6796920565</v>
      </c>
      <c r="F25" s="21">
        <v>16999</v>
      </c>
      <c r="G25" s="22">
        <v>426</v>
      </c>
      <c r="H25" s="24">
        <f t="shared" si="0"/>
        <v>2.5060297664568503E-2</v>
      </c>
      <c r="I25" s="25">
        <f t="shared" si="1"/>
        <v>138</v>
      </c>
      <c r="J25" s="24">
        <f t="shared" si="2"/>
        <v>0.47916666666666669</v>
      </c>
    </row>
    <row r="26" spans="1:10" s="18" customFormat="1" ht="17" x14ac:dyDescent="0.5">
      <c r="A26" s="19">
        <v>31</v>
      </c>
      <c r="B26" s="20" t="s">
        <v>22</v>
      </c>
      <c r="C26" s="21">
        <v>54842</v>
      </c>
      <c r="D26" s="22">
        <v>918</v>
      </c>
      <c r="E26" s="23">
        <v>1.673899566</v>
      </c>
      <c r="F26" s="21">
        <v>54973</v>
      </c>
      <c r="G26" s="22">
        <v>1517</v>
      </c>
      <c r="H26" s="24">
        <f t="shared" si="0"/>
        <v>2.7595364997362343E-2</v>
      </c>
      <c r="I26" s="25">
        <f t="shared" si="1"/>
        <v>599</v>
      </c>
      <c r="J26" s="24">
        <f>I26/D26</f>
        <v>0.65250544662309373</v>
      </c>
    </row>
    <row r="27" spans="1:10" s="18" customFormat="1" ht="17" x14ac:dyDescent="0.5">
      <c r="A27" s="19">
        <v>33</v>
      </c>
      <c r="B27" s="20" t="s">
        <v>23</v>
      </c>
      <c r="C27" s="21">
        <v>28545</v>
      </c>
      <c r="D27" s="22">
        <v>959</v>
      </c>
      <c r="E27" s="23">
        <v>3.3596076370999999</v>
      </c>
      <c r="F27" s="21">
        <v>30772</v>
      </c>
      <c r="G27" s="22">
        <v>1550</v>
      </c>
      <c r="H27" s="24">
        <f t="shared" si="0"/>
        <v>5.0370466658000781E-2</v>
      </c>
      <c r="I27" s="25">
        <f t="shared" si="1"/>
        <v>591</v>
      </c>
      <c r="J27" s="24">
        <f t="shared" si="2"/>
        <v>0.61626694473409804</v>
      </c>
    </row>
    <row r="28" spans="1:10" s="18" customFormat="1" ht="17" x14ac:dyDescent="0.5">
      <c r="A28" s="19">
        <v>35</v>
      </c>
      <c r="B28" s="20" t="s">
        <v>24</v>
      </c>
      <c r="C28" s="21">
        <v>30042</v>
      </c>
      <c r="D28" s="22">
        <v>776</v>
      </c>
      <c r="E28" s="23">
        <v>2.5830503961</v>
      </c>
      <c r="F28" s="21">
        <v>29636</v>
      </c>
      <c r="G28" s="22">
        <v>1096</v>
      </c>
      <c r="H28" s="24">
        <f t="shared" si="0"/>
        <v>3.6982048859495208E-2</v>
      </c>
      <c r="I28" s="25">
        <f t="shared" si="1"/>
        <v>320</v>
      </c>
      <c r="J28" s="24">
        <f t="shared" si="2"/>
        <v>0.41237113402061853</v>
      </c>
    </row>
    <row r="29" spans="1:10" s="18" customFormat="1" ht="17" x14ac:dyDescent="0.5">
      <c r="A29" s="19">
        <v>36</v>
      </c>
      <c r="B29" s="20" t="s">
        <v>25</v>
      </c>
      <c r="C29" s="21">
        <v>7256</v>
      </c>
      <c r="D29" s="22">
        <v>88</v>
      </c>
      <c r="E29" s="23">
        <v>1.2127894157000001</v>
      </c>
      <c r="F29" s="21">
        <v>6941</v>
      </c>
      <c r="G29" s="22">
        <v>124</v>
      </c>
      <c r="H29" s="24">
        <f t="shared" si="0"/>
        <v>1.7864860971041636E-2</v>
      </c>
      <c r="I29" s="25">
        <f t="shared" si="1"/>
        <v>36</v>
      </c>
      <c r="J29" s="24">
        <f t="shared" si="2"/>
        <v>0.40909090909090912</v>
      </c>
    </row>
    <row r="30" spans="1:10" s="18" customFormat="1" ht="17" x14ac:dyDescent="0.5">
      <c r="A30" s="19">
        <v>37</v>
      </c>
      <c r="B30" s="20" t="s">
        <v>26</v>
      </c>
      <c r="C30" s="21">
        <v>12586</v>
      </c>
      <c r="D30" s="22">
        <v>240</v>
      </c>
      <c r="E30" s="23">
        <v>1.9068806611</v>
      </c>
      <c r="F30" s="21">
        <v>11938</v>
      </c>
      <c r="G30" s="22">
        <v>246</v>
      </c>
      <c r="H30" s="24">
        <f t="shared" si="0"/>
        <v>2.0606466744848385E-2</v>
      </c>
      <c r="I30" s="25">
        <f t="shared" si="1"/>
        <v>6</v>
      </c>
      <c r="J30" s="24">
        <f t="shared" si="2"/>
        <v>2.5000000000000001E-2</v>
      </c>
    </row>
    <row r="31" spans="1:10" s="18" customFormat="1" ht="17" x14ac:dyDescent="0.5">
      <c r="A31" s="19">
        <v>41</v>
      </c>
      <c r="B31" s="20" t="s">
        <v>27</v>
      </c>
      <c r="C31" s="21">
        <v>316236</v>
      </c>
      <c r="D31" s="22">
        <v>22864</v>
      </c>
      <c r="E31" s="23">
        <v>7.2300433853000001</v>
      </c>
      <c r="F31" s="21">
        <v>348556</v>
      </c>
      <c r="G31" s="22">
        <v>31893</v>
      </c>
      <c r="H31" s="24">
        <f t="shared" si="0"/>
        <v>9.1500361491410276E-2</v>
      </c>
      <c r="I31" s="25">
        <f t="shared" si="1"/>
        <v>9029</v>
      </c>
      <c r="J31" s="24">
        <f t="shared" si="2"/>
        <v>0.39490027991602517</v>
      </c>
    </row>
    <row r="32" spans="1:10" s="18" customFormat="1" ht="17" x14ac:dyDescent="0.5">
      <c r="A32" s="19">
        <v>43</v>
      </c>
      <c r="B32" s="20" t="s">
        <v>28</v>
      </c>
      <c r="C32" s="21">
        <v>14034</v>
      </c>
      <c r="D32" s="22">
        <v>490</v>
      </c>
      <c r="E32" s="23">
        <v>3.4915205928000002</v>
      </c>
      <c r="F32" s="21">
        <v>14523</v>
      </c>
      <c r="G32" s="22">
        <v>908</v>
      </c>
      <c r="H32" s="24">
        <f t="shared" si="0"/>
        <v>6.2521517592783862E-2</v>
      </c>
      <c r="I32" s="25">
        <f t="shared" si="1"/>
        <v>418</v>
      </c>
      <c r="J32" s="24">
        <f t="shared" si="2"/>
        <v>0.85306122448979593</v>
      </c>
    </row>
    <row r="33" spans="1:10" s="18" customFormat="1" ht="17" x14ac:dyDescent="0.5">
      <c r="A33" s="19">
        <v>45</v>
      </c>
      <c r="B33" s="20" t="s">
        <v>29</v>
      </c>
      <c r="C33" s="21">
        <v>5190</v>
      </c>
      <c r="D33" s="22">
        <v>36</v>
      </c>
      <c r="E33" s="23">
        <v>0.69364161849999995</v>
      </c>
      <c r="F33" s="21">
        <v>5064</v>
      </c>
      <c r="G33" s="22">
        <v>75</v>
      </c>
      <c r="H33" s="24">
        <f t="shared" si="0"/>
        <v>1.481042654028436E-2</v>
      </c>
      <c r="I33" s="25">
        <f t="shared" si="1"/>
        <v>39</v>
      </c>
      <c r="J33" s="24">
        <f t="shared" si="2"/>
        <v>1.0833333333333333</v>
      </c>
    </row>
    <row r="34" spans="1:10" s="18" customFormat="1" ht="17" x14ac:dyDescent="0.5">
      <c r="A34" s="19">
        <v>47</v>
      </c>
      <c r="B34" s="20" t="s">
        <v>30</v>
      </c>
      <c r="C34" s="21">
        <v>46689</v>
      </c>
      <c r="D34" s="22">
        <v>4157</v>
      </c>
      <c r="E34" s="23">
        <v>8.9035961360999991</v>
      </c>
      <c r="F34" s="21">
        <v>51859</v>
      </c>
      <c r="G34" s="22">
        <v>5851</v>
      </c>
      <c r="H34" s="24">
        <f t="shared" si="0"/>
        <v>0.11282516053144102</v>
      </c>
      <c r="I34" s="25">
        <f t="shared" si="1"/>
        <v>1694</v>
      </c>
      <c r="J34" s="24">
        <f t="shared" si="2"/>
        <v>0.40750541255713257</v>
      </c>
    </row>
    <row r="35" spans="1:10" s="18" customFormat="1" ht="17" x14ac:dyDescent="0.5">
      <c r="A35" s="19">
        <v>49</v>
      </c>
      <c r="B35" s="20" t="s">
        <v>31</v>
      </c>
      <c r="C35" s="21">
        <v>10052</v>
      </c>
      <c r="D35" s="22">
        <v>181</v>
      </c>
      <c r="E35" s="23">
        <v>1.8006366892000001</v>
      </c>
      <c r="F35" s="21">
        <v>9809</v>
      </c>
      <c r="G35" s="22">
        <v>290</v>
      </c>
      <c r="H35" s="24">
        <f t="shared" si="0"/>
        <v>2.9564685492914671E-2</v>
      </c>
      <c r="I35" s="25">
        <f t="shared" si="1"/>
        <v>109</v>
      </c>
      <c r="J35" s="24">
        <f t="shared" si="2"/>
        <v>0.60220994475138123</v>
      </c>
    </row>
    <row r="36" spans="1:10" s="18" customFormat="1" ht="17" x14ac:dyDescent="0.5">
      <c r="A36" s="19">
        <v>51</v>
      </c>
      <c r="B36" s="20" t="s">
        <v>32</v>
      </c>
      <c r="C36" s="21">
        <v>15903</v>
      </c>
      <c r="D36" s="22">
        <v>86</v>
      </c>
      <c r="E36" s="23">
        <v>0.54077846949999997</v>
      </c>
      <c r="F36" s="21">
        <v>14523</v>
      </c>
      <c r="G36" s="22">
        <v>146</v>
      </c>
      <c r="H36" s="24">
        <f t="shared" si="0"/>
        <v>1.0053019348619432E-2</v>
      </c>
      <c r="I36" s="25">
        <f t="shared" si="1"/>
        <v>60</v>
      </c>
      <c r="J36" s="24">
        <f t="shared" si="2"/>
        <v>0.69767441860465118</v>
      </c>
    </row>
    <row r="37" spans="1:10" s="18" customFormat="1" ht="17" x14ac:dyDescent="0.5">
      <c r="A37" s="19">
        <v>53</v>
      </c>
      <c r="B37" s="20" t="s">
        <v>33</v>
      </c>
      <c r="C37" s="21">
        <v>28001</v>
      </c>
      <c r="D37" s="22">
        <v>674</v>
      </c>
      <c r="E37" s="23">
        <v>2.4070568907999998</v>
      </c>
      <c r="F37" s="21">
        <v>28529</v>
      </c>
      <c r="G37" s="22">
        <v>1100</v>
      </c>
      <c r="H37" s="24">
        <f t="shared" si="0"/>
        <v>3.8557257527428231E-2</v>
      </c>
      <c r="I37" s="25">
        <f t="shared" si="1"/>
        <v>426</v>
      </c>
      <c r="J37" s="24">
        <f t="shared" si="2"/>
        <v>0.63204747774480707</v>
      </c>
    </row>
    <row r="38" spans="1:10" s="18" customFormat="1" ht="17" x14ac:dyDescent="0.5">
      <c r="A38" s="19">
        <v>57</v>
      </c>
      <c r="B38" s="20" t="s">
        <v>34</v>
      </c>
      <c r="C38" s="21">
        <v>11151</v>
      </c>
      <c r="D38" s="22">
        <v>349</v>
      </c>
      <c r="E38" s="23">
        <v>3.1297641466999999</v>
      </c>
      <c r="F38" s="21">
        <v>10919</v>
      </c>
      <c r="G38" s="22">
        <v>424</v>
      </c>
      <c r="H38" s="24">
        <f t="shared" si="0"/>
        <v>3.8831394816375125E-2</v>
      </c>
      <c r="I38" s="25">
        <f t="shared" si="1"/>
        <v>75</v>
      </c>
      <c r="J38" s="24">
        <f t="shared" si="2"/>
        <v>0.2148997134670487</v>
      </c>
    </row>
    <row r="39" spans="1:10" s="18" customFormat="1" ht="17" x14ac:dyDescent="0.5">
      <c r="A39" s="19">
        <v>59</v>
      </c>
      <c r="B39" s="20" t="s">
        <v>35</v>
      </c>
      <c r="C39" s="21">
        <v>1081726</v>
      </c>
      <c r="D39" s="22">
        <v>168482</v>
      </c>
      <c r="E39" s="23">
        <v>15.575293559</v>
      </c>
      <c r="F39" s="21">
        <v>1150795</v>
      </c>
      <c r="G39" s="22">
        <v>188616</v>
      </c>
      <c r="H39" s="24">
        <f t="shared" si="0"/>
        <v>0.16390060784066668</v>
      </c>
      <c r="I39" s="25">
        <f t="shared" si="1"/>
        <v>20134</v>
      </c>
      <c r="J39" s="24">
        <f t="shared" si="2"/>
        <v>0.11950238007620992</v>
      </c>
    </row>
    <row r="40" spans="1:10" s="18" customFormat="1" ht="17" x14ac:dyDescent="0.5">
      <c r="A40" s="19">
        <v>61</v>
      </c>
      <c r="B40" s="20" t="s">
        <v>36</v>
      </c>
      <c r="C40" s="21">
        <v>65203</v>
      </c>
      <c r="D40" s="22">
        <v>4178</v>
      </c>
      <c r="E40" s="23">
        <v>6.4076806281999996</v>
      </c>
      <c r="F40" s="21">
        <v>70675</v>
      </c>
      <c r="G40" s="22">
        <v>6316</v>
      </c>
      <c r="H40" s="24">
        <f t="shared" si="0"/>
        <v>8.9366819950477544E-2</v>
      </c>
      <c r="I40" s="25">
        <f t="shared" si="1"/>
        <v>2138</v>
      </c>
      <c r="J40" s="24">
        <f t="shared" si="2"/>
        <v>0.51172809956917187</v>
      </c>
    </row>
    <row r="41" spans="1:10" s="18" customFormat="1" ht="17" x14ac:dyDescent="0.5">
      <c r="A41" s="19">
        <v>63</v>
      </c>
      <c r="B41" s="20" t="s">
        <v>37</v>
      </c>
      <c r="C41" s="21">
        <v>15279</v>
      </c>
      <c r="D41" s="22">
        <v>412</v>
      </c>
      <c r="E41" s="23">
        <v>2.6965115518</v>
      </c>
      <c r="F41" s="21">
        <v>15795</v>
      </c>
      <c r="G41" s="22">
        <v>525</v>
      </c>
      <c r="H41" s="24">
        <f t="shared" si="0"/>
        <v>3.3238366571699908E-2</v>
      </c>
      <c r="I41" s="25">
        <f t="shared" si="1"/>
        <v>113</v>
      </c>
      <c r="J41" s="24">
        <f t="shared" si="2"/>
        <v>0.27427184466019416</v>
      </c>
    </row>
    <row r="42" spans="1:10" s="18" customFormat="1" ht="17" x14ac:dyDescent="0.5">
      <c r="A42" s="19">
        <v>65</v>
      </c>
      <c r="B42" s="20" t="s">
        <v>38</v>
      </c>
      <c r="C42" s="21">
        <v>25691</v>
      </c>
      <c r="D42" s="22">
        <v>760</v>
      </c>
      <c r="E42" s="23">
        <v>2.9582344011999999</v>
      </c>
      <c r="F42" s="21">
        <v>26783</v>
      </c>
      <c r="G42" s="22">
        <v>968</v>
      </c>
      <c r="H42" s="24">
        <f t="shared" si="0"/>
        <v>3.6142329089347718E-2</v>
      </c>
      <c r="I42" s="25">
        <f t="shared" si="1"/>
        <v>208</v>
      </c>
      <c r="J42" s="24">
        <f t="shared" si="2"/>
        <v>0.27368421052631581</v>
      </c>
    </row>
    <row r="43" spans="1:10" s="18" customFormat="1" ht="17" x14ac:dyDescent="0.5">
      <c r="A43" s="19">
        <v>67</v>
      </c>
      <c r="B43" s="20" t="s">
        <v>39</v>
      </c>
      <c r="C43" s="21">
        <v>56159</v>
      </c>
      <c r="D43" s="22">
        <v>1424</v>
      </c>
      <c r="E43" s="23">
        <v>2.5356576862</v>
      </c>
      <c r="F43" s="21">
        <v>56195</v>
      </c>
      <c r="G43" s="22">
        <v>1653</v>
      </c>
      <c r="H43" s="24">
        <f t="shared" si="0"/>
        <v>2.9415428418898479E-2</v>
      </c>
      <c r="I43" s="25">
        <f t="shared" si="1"/>
        <v>229</v>
      </c>
      <c r="J43" s="24">
        <f t="shared" si="2"/>
        <v>0.16081460674157302</v>
      </c>
    </row>
    <row r="44" spans="1:10" s="18" customFormat="1" ht="17" x14ac:dyDescent="0.5">
      <c r="A44" s="19">
        <v>69</v>
      </c>
      <c r="B44" s="20" t="s">
        <v>40</v>
      </c>
      <c r="C44" s="21">
        <v>78305</v>
      </c>
      <c r="D44" s="22">
        <v>5168</v>
      </c>
      <c r="E44" s="23">
        <v>6.5998339824999999</v>
      </c>
      <c r="F44" s="21">
        <v>88355</v>
      </c>
      <c r="G44" s="22">
        <v>8045</v>
      </c>
      <c r="H44" s="24">
        <f t="shared" si="0"/>
        <v>9.1053137909569357E-2</v>
      </c>
      <c r="I44" s="25">
        <f t="shared" si="1"/>
        <v>2877</v>
      </c>
      <c r="J44" s="24">
        <f t="shared" si="2"/>
        <v>0.55669504643962853</v>
      </c>
    </row>
    <row r="45" spans="1:10" s="18" customFormat="1" ht="17" x14ac:dyDescent="0.5">
      <c r="A45" s="19">
        <v>71</v>
      </c>
      <c r="B45" s="20" t="s">
        <v>41</v>
      </c>
      <c r="C45" s="21">
        <v>17286</v>
      </c>
      <c r="D45" s="22">
        <v>209</v>
      </c>
      <c r="E45" s="23">
        <v>1.2090709244</v>
      </c>
      <c r="F45" s="21">
        <v>16844</v>
      </c>
      <c r="G45" s="22">
        <v>318</v>
      </c>
      <c r="H45" s="24">
        <f t="shared" si="0"/>
        <v>1.887912609831394E-2</v>
      </c>
      <c r="I45" s="25">
        <f t="shared" si="1"/>
        <v>109</v>
      </c>
      <c r="J45" s="24">
        <f t="shared" si="2"/>
        <v>0.52153110047846885</v>
      </c>
    </row>
    <row r="46" spans="1:10" s="18" customFormat="1" ht="17" x14ac:dyDescent="0.5">
      <c r="A46" s="19">
        <v>73</v>
      </c>
      <c r="B46" s="20" t="s">
        <v>42</v>
      </c>
      <c r="C46" s="21">
        <v>36858</v>
      </c>
      <c r="D46" s="22">
        <v>935</v>
      </c>
      <c r="E46" s="23">
        <v>2.5367627109000002</v>
      </c>
      <c r="F46" s="21">
        <v>37349</v>
      </c>
      <c r="G46" s="22">
        <v>1418</v>
      </c>
      <c r="H46" s="24">
        <f t="shared" si="0"/>
        <v>3.796621060804841E-2</v>
      </c>
      <c r="I46" s="25">
        <f t="shared" si="1"/>
        <v>483</v>
      </c>
      <c r="J46" s="24">
        <f t="shared" si="2"/>
        <v>0.51657754010695189</v>
      </c>
    </row>
    <row r="47" spans="1:10" s="18" customFormat="1" ht="17" x14ac:dyDescent="0.5">
      <c r="A47" s="19">
        <v>75</v>
      </c>
      <c r="B47" s="20" t="s">
        <v>43</v>
      </c>
      <c r="C47" s="21">
        <v>21717</v>
      </c>
      <c r="D47" s="22">
        <v>455</v>
      </c>
      <c r="E47" s="23">
        <v>2.0951328452000002</v>
      </c>
      <c r="F47" s="21">
        <v>23244</v>
      </c>
      <c r="G47" s="22">
        <v>697</v>
      </c>
      <c r="H47" s="24">
        <f t="shared" si="0"/>
        <v>2.9986233006367234E-2</v>
      </c>
      <c r="I47" s="25">
        <f t="shared" si="1"/>
        <v>242</v>
      </c>
      <c r="J47" s="24">
        <f t="shared" si="2"/>
        <v>0.53186813186813187</v>
      </c>
    </row>
    <row r="48" spans="1:10" s="18" customFormat="1" ht="17" x14ac:dyDescent="0.5">
      <c r="A48" s="19">
        <v>77</v>
      </c>
      <c r="B48" s="20" t="s">
        <v>44</v>
      </c>
      <c r="C48" s="21">
        <v>15533</v>
      </c>
      <c r="D48" s="22">
        <v>416</v>
      </c>
      <c r="E48" s="23">
        <v>2.6781690594000001</v>
      </c>
      <c r="F48" s="21">
        <v>15631</v>
      </c>
      <c r="G48" s="22">
        <v>569</v>
      </c>
      <c r="H48" s="24">
        <f t="shared" si="0"/>
        <v>3.6402021623696504E-2</v>
      </c>
      <c r="I48" s="25">
        <f t="shared" si="1"/>
        <v>153</v>
      </c>
      <c r="J48" s="24">
        <f t="shared" si="2"/>
        <v>0.36778846153846156</v>
      </c>
    </row>
    <row r="49" spans="1:10" s="18" customFormat="1" ht="17" x14ac:dyDescent="0.5">
      <c r="A49" s="19">
        <v>79</v>
      </c>
      <c r="B49" s="20" t="s">
        <v>45</v>
      </c>
      <c r="C49" s="21">
        <v>18403</v>
      </c>
      <c r="D49" s="22">
        <v>781</v>
      </c>
      <c r="E49" s="23">
        <v>4.2438732815</v>
      </c>
      <c r="F49" s="21">
        <v>19779</v>
      </c>
      <c r="G49" s="22">
        <v>1206</v>
      </c>
      <c r="H49" s="24">
        <f t="shared" si="0"/>
        <v>6.097376004853633E-2</v>
      </c>
      <c r="I49" s="25">
        <f t="shared" si="1"/>
        <v>425</v>
      </c>
      <c r="J49" s="24">
        <f t="shared" si="2"/>
        <v>0.54417413572343154</v>
      </c>
    </row>
    <row r="50" spans="1:10" s="18" customFormat="1" ht="17" x14ac:dyDescent="0.5">
      <c r="A50" s="19">
        <v>81</v>
      </c>
      <c r="B50" s="20" t="s">
        <v>46</v>
      </c>
      <c r="C50" s="21">
        <v>12243</v>
      </c>
      <c r="D50" s="22">
        <v>173</v>
      </c>
      <c r="E50" s="23">
        <v>1.4130523563999999</v>
      </c>
      <c r="F50" s="21">
        <v>11627</v>
      </c>
      <c r="G50" s="22">
        <v>304</v>
      </c>
      <c r="H50" s="24">
        <f t="shared" si="0"/>
        <v>2.6146039391072504E-2</v>
      </c>
      <c r="I50" s="25">
        <f t="shared" si="1"/>
        <v>131</v>
      </c>
      <c r="J50" s="24">
        <f t="shared" si="2"/>
        <v>0.75722543352601157</v>
      </c>
    </row>
    <row r="51" spans="1:10" s="18" customFormat="1" ht="17" x14ac:dyDescent="0.5">
      <c r="A51" s="19">
        <v>83</v>
      </c>
      <c r="B51" s="20" t="s">
        <v>47</v>
      </c>
      <c r="C51" s="21">
        <v>36241</v>
      </c>
      <c r="D51" s="22">
        <v>587</v>
      </c>
      <c r="E51" s="23">
        <v>1.6197124803</v>
      </c>
      <c r="F51" s="21">
        <v>34120</v>
      </c>
      <c r="G51" s="22">
        <v>715</v>
      </c>
      <c r="H51" s="24">
        <f t="shared" si="0"/>
        <v>2.0955451348182885E-2</v>
      </c>
      <c r="I51" s="25">
        <f t="shared" si="1"/>
        <v>128</v>
      </c>
      <c r="J51" s="24">
        <f t="shared" si="2"/>
        <v>0.21805792163543442</v>
      </c>
    </row>
    <row r="52" spans="1:10" s="18" customFormat="1" ht="17" x14ac:dyDescent="0.5">
      <c r="A52" s="19">
        <v>85</v>
      </c>
      <c r="B52" s="20" t="s">
        <v>48</v>
      </c>
      <c r="C52" s="21">
        <v>99863</v>
      </c>
      <c r="D52" s="22">
        <v>2116</v>
      </c>
      <c r="E52" s="23">
        <v>2.1189028969999999</v>
      </c>
      <c r="F52" s="21">
        <v>107239</v>
      </c>
      <c r="G52" s="22">
        <v>3381</v>
      </c>
      <c r="H52" s="24">
        <f t="shared" si="0"/>
        <v>3.1527709135668928E-2</v>
      </c>
      <c r="I52" s="25">
        <f t="shared" si="1"/>
        <v>1265</v>
      </c>
      <c r="J52" s="24">
        <f t="shared" si="2"/>
        <v>0.59782608695652173</v>
      </c>
    </row>
    <row r="53" spans="1:10" s="18" customFormat="1" ht="17" x14ac:dyDescent="0.5">
      <c r="A53" s="19">
        <v>87</v>
      </c>
      <c r="B53" s="20" t="s">
        <v>49</v>
      </c>
      <c r="C53" s="21">
        <v>306935</v>
      </c>
      <c r="D53" s="22">
        <v>15001</v>
      </c>
      <c r="E53" s="23">
        <v>4.8873540000000002</v>
      </c>
      <c r="F53" s="21">
        <v>329261</v>
      </c>
      <c r="G53" s="22">
        <v>19146</v>
      </c>
      <c r="H53" s="24">
        <f t="shared" si="0"/>
        <v>5.8148398990466532E-2</v>
      </c>
      <c r="I53" s="25">
        <f t="shared" si="1"/>
        <v>4145</v>
      </c>
      <c r="J53" s="24">
        <f t="shared" si="2"/>
        <v>0.27631491233917738</v>
      </c>
    </row>
    <row r="54" spans="1:10" s="18" customFormat="1" ht="17" x14ac:dyDescent="0.5">
      <c r="A54" s="19">
        <v>89</v>
      </c>
      <c r="B54" s="20" t="s">
        <v>50</v>
      </c>
      <c r="C54" s="21">
        <v>54151</v>
      </c>
      <c r="D54" s="22">
        <v>2545</v>
      </c>
      <c r="E54" s="23">
        <v>4.6998208713</v>
      </c>
      <c r="F54" s="21">
        <v>50953</v>
      </c>
      <c r="G54" s="22">
        <v>2853</v>
      </c>
      <c r="H54" s="24">
        <f t="shared" si="0"/>
        <v>5.5992777657841539E-2</v>
      </c>
      <c r="I54" s="25">
        <f t="shared" si="1"/>
        <v>308</v>
      </c>
      <c r="J54" s="24">
        <f t="shared" si="2"/>
        <v>0.12102161100196464</v>
      </c>
    </row>
    <row r="55" spans="1:10" s="18" customFormat="1" ht="17" x14ac:dyDescent="0.5">
      <c r="A55" s="19">
        <v>91</v>
      </c>
      <c r="B55" s="20" t="s">
        <v>51</v>
      </c>
      <c r="C55" s="21">
        <v>2321</v>
      </c>
      <c r="D55" s="22">
        <v>18</v>
      </c>
      <c r="E55" s="23">
        <v>0.77552778970000003</v>
      </c>
      <c r="F55" s="21">
        <v>2210</v>
      </c>
      <c r="G55" s="22">
        <v>23</v>
      </c>
      <c r="H55" s="24">
        <f t="shared" si="0"/>
        <v>1.0407239819004524E-2</v>
      </c>
      <c r="I55" s="25">
        <f t="shared" si="1"/>
        <v>5</v>
      </c>
      <c r="J55" s="24">
        <f t="shared" si="2"/>
        <v>0.27777777777777779</v>
      </c>
    </row>
    <row r="56" spans="1:10" s="18" customFormat="1" ht="17" x14ac:dyDescent="0.5">
      <c r="A56" s="19">
        <v>93</v>
      </c>
      <c r="B56" s="20" t="s">
        <v>52</v>
      </c>
      <c r="C56" s="21">
        <v>35270</v>
      </c>
      <c r="D56" s="22">
        <v>658</v>
      </c>
      <c r="E56" s="23">
        <v>1.8656081656000001</v>
      </c>
      <c r="F56" s="21">
        <v>36953</v>
      </c>
      <c r="G56" s="22">
        <v>1231</v>
      </c>
      <c r="H56" s="24">
        <f t="shared" si="0"/>
        <v>3.3312586258219902E-2</v>
      </c>
      <c r="I56" s="25">
        <f t="shared" si="1"/>
        <v>573</v>
      </c>
      <c r="J56" s="24">
        <f t="shared" si="2"/>
        <v>0.87082066869300911</v>
      </c>
    </row>
    <row r="57" spans="1:10" s="18" customFormat="1" ht="17" x14ac:dyDescent="0.5">
      <c r="A57" s="19">
        <v>95</v>
      </c>
      <c r="B57" s="20" t="s">
        <v>53</v>
      </c>
      <c r="C57" s="21">
        <v>67009</v>
      </c>
      <c r="D57" s="22">
        <v>3024</v>
      </c>
      <c r="E57" s="23">
        <v>4.5128266351999997</v>
      </c>
      <c r="F57" s="21">
        <v>76397</v>
      </c>
      <c r="G57" s="22">
        <v>4475</v>
      </c>
      <c r="H57" s="24">
        <f t="shared" si="0"/>
        <v>5.8575598518266422E-2</v>
      </c>
      <c r="I57" s="25">
        <f t="shared" si="1"/>
        <v>1451</v>
      </c>
      <c r="J57" s="24">
        <f t="shared" si="2"/>
        <v>0.47982804232804233</v>
      </c>
    </row>
    <row r="58" spans="1:10" s="18" customFormat="1" ht="17" x14ac:dyDescent="0.5">
      <c r="A58" s="19">
        <v>97</v>
      </c>
      <c r="B58" s="20" t="s">
        <v>54</v>
      </c>
      <c r="C58" s="21">
        <v>6945</v>
      </c>
      <c r="D58" s="22">
        <v>184</v>
      </c>
      <c r="E58" s="23">
        <v>2.6493880490000001</v>
      </c>
      <c r="F58" s="21">
        <v>7042</v>
      </c>
      <c r="G58" s="22">
        <v>230</v>
      </c>
      <c r="H58" s="24">
        <f t="shared" si="0"/>
        <v>3.2661175802328885E-2</v>
      </c>
      <c r="I58" s="25">
        <f t="shared" si="1"/>
        <v>46</v>
      </c>
      <c r="J58" s="24">
        <f t="shared" si="2"/>
        <v>0.25</v>
      </c>
    </row>
    <row r="59" spans="1:10" s="18" customFormat="1" ht="17" x14ac:dyDescent="0.5">
      <c r="A59" s="19">
        <v>99</v>
      </c>
      <c r="B59" s="20" t="s">
        <v>55</v>
      </c>
      <c r="C59" s="21">
        <v>23584</v>
      </c>
      <c r="D59" s="22">
        <v>790</v>
      </c>
      <c r="E59" s="23">
        <v>3.3497286296</v>
      </c>
      <c r="F59" s="21">
        <v>26575</v>
      </c>
      <c r="G59" s="22">
        <v>1506</v>
      </c>
      <c r="H59" s="24">
        <f t="shared" si="0"/>
        <v>5.6669802445907809E-2</v>
      </c>
      <c r="I59" s="25">
        <f t="shared" si="1"/>
        <v>716</v>
      </c>
      <c r="J59" s="24">
        <f t="shared" si="2"/>
        <v>0.90632911392405058</v>
      </c>
    </row>
    <row r="60" spans="1:10" s="18" customFormat="1" ht="17" x14ac:dyDescent="0.5">
      <c r="A60" s="19">
        <v>101</v>
      </c>
      <c r="B60" s="20" t="s">
        <v>56</v>
      </c>
      <c r="C60" s="21">
        <v>15935</v>
      </c>
      <c r="D60" s="22">
        <v>324</v>
      </c>
      <c r="E60" s="23">
        <v>2.0332601191999999</v>
      </c>
      <c r="F60" s="21">
        <v>16939</v>
      </c>
      <c r="G60" s="22">
        <v>455</v>
      </c>
      <c r="H60" s="24">
        <f t="shared" si="0"/>
        <v>2.686108979278588E-2</v>
      </c>
      <c r="I60" s="25">
        <f t="shared" si="1"/>
        <v>131</v>
      </c>
      <c r="J60" s="24">
        <f t="shared" si="2"/>
        <v>0.40432098765432101</v>
      </c>
    </row>
    <row r="61" spans="1:10" s="18" customFormat="1" ht="17" x14ac:dyDescent="0.5">
      <c r="A61" s="19">
        <v>103</v>
      </c>
      <c r="B61" s="20" t="s">
        <v>57</v>
      </c>
      <c r="C61" s="21">
        <v>11391</v>
      </c>
      <c r="D61" s="22">
        <v>118</v>
      </c>
      <c r="E61" s="23">
        <v>1.0359055395000001</v>
      </c>
      <c r="F61" s="21">
        <v>10783</v>
      </c>
      <c r="G61" s="22">
        <v>245</v>
      </c>
      <c r="H61" s="24">
        <f t="shared" si="0"/>
        <v>2.2720949642956505E-2</v>
      </c>
      <c r="I61" s="25">
        <f t="shared" si="1"/>
        <v>127</v>
      </c>
      <c r="J61" s="24">
        <f t="shared" si="2"/>
        <v>1.076271186440678</v>
      </c>
    </row>
    <row r="62" spans="1:10" s="18" customFormat="1" ht="17" x14ac:dyDescent="0.5">
      <c r="A62" s="19">
        <v>105</v>
      </c>
      <c r="B62" s="20" t="s">
        <v>58</v>
      </c>
      <c r="C62" s="21">
        <v>25587</v>
      </c>
      <c r="D62" s="22">
        <v>406</v>
      </c>
      <c r="E62" s="23">
        <v>1.5867432681</v>
      </c>
      <c r="F62" s="21">
        <v>23541</v>
      </c>
      <c r="G62" s="22">
        <v>451</v>
      </c>
      <c r="H62" s="24">
        <f t="shared" si="0"/>
        <v>1.9158064653158318E-2</v>
      </c>
      <c r="I62" s="25">
        <f t="shared" si="1"/>
        <v>45</v>
      </c>
      <c r="J62" s="24">
        <f t="shared" si="2"/>
        <v>0.11083743842364532</v>
      </c>
    </row>
    <row r="63" spans="1:10" s="18" customFormat="1" ht="17" x14ac:dyDescent="0.5">
      <c r="A63" s="19">
        <v>107</v>
      </c>
      <c r="B63" s="20" t="s">
        <v>59</v>
      </c>
      <c r="C63" s="21">
        <v>312311</v>
      </c>
      <c r="D63" s="22">
        <v>38576</v>
      </c>
      <c r="E63" s="23">
        <v>12.351790362999999</v>
      </c>
      <c r="F63" s="21">
        <v>406850</v>
      </c>
      <c r="G63" s="22">
        <v>56335</v>
      </c>
      <c r="H63" s="24">
        <f t="shared" si="0"/>
        <v>0.13846626520830774</v>
      </c>
      <c r="I63" s="25">
        <f t="shared" si="1"/>
        <v>17759</v>
      </c>
      <c r="J63" s="24">
        <f t="shared" si="2"/>
        <v>0.46036395686437165</v>
      </c>
    </row>
    <row r="64" spans="1:10" s="18" customFormat="1" ht="17" x14ac:dyDescent="0.5">
      <c r="A64" s="19">
        <v>109</v>
      </c>
      <c r="B64" s="20" t="s">
        <v>60</v>
      </c>
      <c r="C64" s="21">
        <v>33153</v>
      </c>
      <c r="D64" s="22">
        <v>762</v>
      </c>
      <c r="E64" s="23">
        <v>2.2984345307999998</v>
      </c>
      <c r="F64" s="21">
        <v>36778</v>
      </c>
      <c r="G64" s="22">
        <v>1152</v>
      </c>
      <c r="H64" s="24">
        <f t="shared" si="0"/>
        <v>3.1323073576594702E-2</v>
      </c>
      <c r="I64" s="25">
        <f t="shared" si="1"/>
        <v>390</v>
      </c>
      <c r="J64" s="24">
        <f t="shared" si="2"/>
        <v>0.51181102362204722</v>
      </c>
    </row>
    <row r="65" spans="1:10" s="18" customFormat="1" ht="17" x14ac:dyDescent="0.5">
      <c r="A65" s="19">
        <v>111</v>
      </c>
      <c r="B65" s="20" t="s">
        <v>61</v>
      </c>
      <c r="C65" s="21">
        <v>12914</v>
      </c>
      <c r="D65" s="22">
        <v>470</v>
      </c>
      <c r="E65" s="23">
        <v>3.63946105</v>
      </c>
      <c r="F65" s="21">
        <v>12086</v>
      </c>
      <c r="G65" s="22">
        <v>580</v>
      </c>
      <c r="H65" s="24">
        <f t="shared" si="0"/>
        <v>4.7989409233824262E-2</v>
      </c>
      <c r="I65" s="25">
        <f t="shared" si="1"/>
        <v>110</v>
      </c>
      <c r="J65" s="24">
        <f t="shared" si="2"/>
        <v>0.23404255319148937</v>
      </c>
    </row>
    <row r="66" spans="1:10" s="18" customFormat="1" ht="17" x14ac:dyDescent="0.5">
      <c r="A66" s="19">
        <v>113</v>
      </c>
      <c r="B66" s="20" t="s">
        <v>62</v>
      </c>
      <c r="C66" s="21">
        <v>13308</v>
      </c>
      <c r="D66" s="22">
        <v>236</v>
      </c>
      <c r="E66" s="23">
        <v>1.7733694018999999</v>
      </c>
      <c r="F66" s="21">
        <v>13295</v>
      </c>
      <c r="G66" s="22">
        <v>406</v>
      </c>
      <c r="H66" s="24">
        <f t="shared" si="0"/>
        <v>3.0537796163971419E-2</v>
      </c>
      <c r="I66" s="25">
        <f t="shared" si="1"/>
        <v>170</v>
      </c>
      <c r="J66" s="24">
        <f t="shared" si="2"/>
        <v>0.72033898305084743</v>
      </c>
    </row>
    <row r="67" spans="1:10" s="18" customFormat="1" ht="17" x14ac:dyDescent="0.5">
      <c r="A67" s="19">
        <v>115</v>
      </c>
      <c r="B67" s="20" t="s">
        <v>63</v>
      </c>
      <c r="C67" s="21">
        <v>8978</v>
      </c>
      <c r="D67" s="22">
        <v>104</v>
      </c>
      <c r="E67" s="23">
        <v>1.1583871686</v>
      </c>
      <c r="F67" s="21">
        <v>8802</v>
      </c>
      <c r="G67" s="22">
        <v>244</v>
      </c>
      <c r="H67" s="24">
        <f t="shared" si="0"/>
        <v>2.7720972506248581E-2</v>
      </c>
      <c r="I67" s="25">
        <f t="shared" si="1"/>
        <v>140</v>
      </c>
      <c r="J67" s="24">
        <f t="shared" si="2"/>
        <v>1.3461538461538463</v>
      </c>
    </row>
    <row r="68" spans="1:10" s="18" customFormat="1" ht="17" x14ac:dyDescent="0.5">
      <c r="A68" s="19">
        <v>117</v>
      </c>
      <c r="B68" s="20" t="s">
        <v>64</v>
      </c>
      <c r="C68" s="21">
        <v>32727</v>
      </c>
      <c r="D68" s="22">
        <v>806</v>
      </c>
      <c r="E68" s="23">
        <v>2.4627983010999999</v>
      </c>
      <c r="F68" s="21">
        <v>30650</v>
      </c>
      <c r="G68" s="22">
        <v>935</v>
      </c>
      <c r="H68" s="24">
        <f t="shared" si="0"/>
        <v>3.0505709624796085E-2</v>
      </c>
      <c r="I68" s="25">
        <f t="shared" si="1"/>
        <v>129</v>
      </c>
      <c r="J68" s="24">
        <f t="shared" si="2"/>
        <v>0.16004962779156329</v>
      </c>
    </row>
    <row r="69" spans="1:10" s="18" customFormat="1" ht="17" x14ac:dyDescent="0.5">
      <c r="A69" s="19">
        <v>119</v>
      </c>
      <c r="B69" s="20" t="s">
        <v>65</v>
      </c>
      <c r="C69" s="21">
        <v>10959</v>
      </c>
      <c r="D69" s="22">
        <v>166</v>
      </c>
      <c r="E69" s="23">
        <v>1.5147367461000001</v>
      </c>
      <c r="F69" s="21">
        <v>10769</v>
      </c>
      <c r="G69" s="22">
        <v>301</v>
      </c>
      <c r="H69" s="24">
        <f t="shared" si="0"/>
        <v>2.7950598941405887E-2</v>
      </c>
      <c r="I69" s="25">
        <f t="shared" si="1"/>
        <v>135</v>
      </c>
      <c r="J69" s="24">
        <f t="shared" si="2"/>
        <v>0.81325301204819278</v>
      </c>
    </row>
    <row r="70" spans="1:10" s="18" customFormat="1" ht="17" x14ac:dyDescent="0.5">
      <c r="A70" s="19">
        <v>121</v>
      </c>
      <c r="B70" s="20" t="s">
        <v>66</v>
      </c>
      <c r="C70" s="21">
        <v>94392</v>
      </c>
      <c r="D70" s="22">
        <v>2536</v>
      </c>
      <c r="E70" s="23">
        <v>2.6866683616999998</v>
      </c>
      <c r="F70" s="21">
        <v>98985</v>
      </c>
      <c r="G70" s="22">
        <v>3286</v>
      </c>
      <c r="H70" s="24">
        <f t="shared" si="0"/>
        <v>3.3196949032681722E-2</v>
      </c>
      <c r="I70" s="25">
        <f t="shared" si="1"/>
        <v>750</v>
      </c>
      <c r="J70" s="24">
        <f t="shared" si="2"/>
        <v>0.29574132492113564</v>
      </c>
    </row>
    <row r="71" spans="1:10" s="18" customFormat="1" ht="17" x14ac:dyDescent="0.5">
      <c r="A71" s="19">
        <v>125</v>
      </c>
      <c r="B71" s="20" t="s">
        <v>67</v>
      </c>
      <c r="C71" s="21">
        <v>15020</v>
      </c>
      <c r="D71" s="22">
        <v>459</v>
      </c>
      <c r="E71" s="23">
        <v>3.0559254328000001</v>
      </c>
      <c r="F71" s="21">
        <v>14836</v>
      </c>
      <c r="G71" s="22">
        <v>664</v>
      </c>
      <c r="H71" s="24">
        <f t="shared" si="0"/>
        <v>4.4755998921542195E-2</v>
      </c>
      <c r="I71" s="25">
        <f t="shared" si="1"/>
        <v>205</v>
      </c>
      <c r="J71" s="24">
        <f t="shared" si="2"/>
        <v>0.44662309368191722</v>
      </c>
    </row>
    <row r="72" spans="1:10" s="18" customFormat="1" ht="17" x14ac:dyDescent="0.5">
      <c r="A72" s="19">
        <v>127</v>
      </c>
      <c r="B72" s="20" t="s">
        <v>68</v>
      </c>
      <c r="C72" s="21">
        <v>18429</v>
      </c>
      <c r="D72" s="22">
        <v>390</v>
      </c>
      <c r="E72" s="23">
        <v>2.1162298550999998</v>
      </c>
      <c r="F72" s="21">
        <v>22391</v>
      </c>
      <c r="G72" s="22">
        <v>824</v>
      </c>
      <c r="H72" s="24">
        <f t="shared" si="0"/>
        <v>3.6800500200973606E-2</v>
      </c>
      <c r="I72" s="25">
        <f t="shared" si="1"/>
        <v>434</v>
      </c>
      <c r="J72" s="24">
        <f t="shared" si="2"/>
        <v>1.1128205128205129</v>
      </c>
    </row>
    <row r="73" spans="1:10" s="18" customFormat="1" ht="17" x14ac:dyDescent="0.5">
      <c r="A73" s="19">
        <v>131</v>
      </c>
      <c r="B73" s="20" t="s">
        <v>69</v>
      </c>
      <c r="C73" s="21">
        <v>12389</v>
      </c>
      <c r="D73" s="22">
        <v>874</v>
      </c>
      <c r="E73" s="23">
        <v>7.0546452498000001</v>
      </c>
      <c r="F73" s="21">
        <v>11735</v>
      </c>
      <c r="G73" s="22">
        <v>1093</v>
      </c>
      <c r="H73" s="24">
        <f t="shared" si="0"/>
        <v>9.3140178951853433E-2</v>
      </c>
      <c r="I73" s="25">
        <f t="shared" si="1"/>
        <v>219</v>
      </c>
      <c r="J73" s="24">
        <f t="shared" si="2"/>
        <v>0.25057208237986273</v>
      </c>
    </row>
    <row r="74" spans="1:10" s="18" customFormat="1" ht="17" x14ac:dyDescent="0.5">
      <c r="A74" s="19">
        <v>133</v>
      </c>
      <c r="B74" s="20" t="s">
        <v>70</v>
      </c>
      <c r="C74" s="21">
        <v>12330</v>
      </c>
      <c r="D74" s="22">
        <v>382</v>
      </c>
      <c r="E74" s="23">
        <v>3.0981346310000002</v>
      </c>
      <c r="F74" s="21">
        <v>12147</v>
      </c>
      <c r="G74" s="22">
        <v>463</v>
      </c>
      <c r="H74" s="24">
        <f t="shared" si="0"/>
        <v>3.8116407343376964E-2</v>
      </c>
      <c r="I74" s="25">
        <f t="shared" si="1"/>
        <v>81</v>
      </c>
      <c r="J74" s="24">
        <f t="shared" si="2"/>
        <v>0.21204188481675393</v>
      </c>
    </row>
    <row r="75" spans="1:10" s="18" customFormat="1" ht="17" x14ac:dyDescent="0.5">
      <c r="A75" s="19">
        <v>135</v>
      </c>
      <c r="B75" s="20" t="s">
        <v>71</v>
      </c>
      <c r="C75" s="21">
        <v>15853</v>
      </c>
      <c r="D75" s="22">
        <v>609</v>
      </c>
      <c r="E75" s="23">
        <v>3.8415441871999998</v>
      </c>
      <c r="F75" s="21">
        <v>15420</v>
      </c>
      <c r="G75" s="22">
        <v>726</v>
      </c>
      <c r="H75" s="24">
        <f t="shared" si="0"/>
        <v>4.7081712062256809E-2</v>
      </c>
      <c r="I75" s="25">
        <f t="shared" si="1"/>
        <v>117</v>
      </c>
      <c r="J75" s="24">
        <f t="shared" si="2"/>
        <v>0.19211822660098521</v>
      </c>
    </row>
    <row r="76" spans="1:10" s="18" customFormat="1" ht="17" x14ac:dyDescent="0.5">
      <c r="A76" s="19">
        <v>137</v>
      </c>
      <c r="B76" s="20" t="s">
        <v>72</v>
      </c>
      <c r="C76" s="21">
        <v>33481</v>
      </c>
      <c r="D76" s="22">
        <v>1139</v>
      </c>
      <c r="E76" s="23">
        <v>3.4019294525000001</v>
      </c>
      <c r="F76" s="21">
        <v>36644</v>
      </c>
      <c r="G76" s="22">
        <v>1933</v>
      </c>
      <c r="H76" s="24">
        <f t="shared" ref="H76:H138" si="3">G76/F76</f>
        <v>5.2750791398318959E-2</v>
      </c>
      <c r="I76" s="25">
        <f t="shared" ref="I76:I139" si="4">G76-D76</f>
        <v>794</v>
      </c>
      <c r="J76" s="24">
        <f t="shared" ref="J76:J106" si="5">I76/D76</f>
        <v>0.69710272168568921</v>
      </c>
    </row>
    <row r="77" spans="1:10" s="18" customFormat="1" ht="17" x14ac:dyDescent="0.5">
      <c r="A77" s="19">
        <v>139</v>
      </c>
      <c r="B77" s="20" t="s">
        <v>73</v>
      </c>
      <c r="C77" s="21">
        <v>24042</v>
      </c>
      <c r="D77" s="22">
        <v>373</v>
      </c>
      <c r="E77" s="23">
        <v>1.5514516263</v>
      </c>
      <c r="F77" s="21">
        <v>23933</v>
      </c>
      <c r="G77" s="22">
        <v>513</v>
      </c>
      <c r="H77" s="24">
        <f t="shared" si="3"/>
        <v>2.1434838925333221E-2</v>
      </c>
      <c r="I77" s="25">
        <f t="shared" si="4"/>
        <v>140</v>
      </c>
      <c r="J77" s="24">
        <f t="shared" si="5"/>
        <v>0.37533512064343161</v>
      </c>
    </row>
    <row r="78" spans="1:10" s="18" customFormat="1" ht="17" x14ac:dyDescent="0.5">
      <c r="A78" s="19">
        <v>141</v>
      </c>
      <c r="B78" s="20" t="s">
        <v>74</v>
      </c>
      <c r="C78" s="21">
        <v>18490</v>
      </c>
      <c r="D78" s="22">
        <v>444</v>
      </c>
      <c r="E78" s="23">
        <v>2.4012979989000001</v>
      </c>
      <c r="F78" s="21">
        <v>17673</v>
      </c>
      <c r="G78" s="22">
        <v>560</v>
      </c>
      <c r="H78" s="24">
        <f t="shared" si="3"/>
        <v>3.168675380523963E-2</v>
      </c>
      <c r="I78" s="25">
        <f t="shared" si="4"/>
        <v>116</v>
      </c>
      <c r="J78" s="24">
        <f t="shared" si="5"/>
        <v>0.26126126126126126</v>
      </c>
    </row>
    <row r="79" spans="1:10" s="18" customFormat="1" ht="17" x14ac:dyDescent="0.5">
      <c r="A79" s="19">
        <v>143</v>
      </c>
      <c r="B79" s="20" t="s">
        <v>75</v>
      </c>
      <c r="C79" s="21">
        <v>63506</v>
      </c>
      <c r="D79" s="22">
        <v>1332</v>
      </c>
      <c r="E79" s="23">
        <v>2.0974396120000001</v>
      </c>
      <c r="F79" s="21">
        <v>60949</v>
      </c>
      <c r="G79" s="22">
        <v>1675</v>
      </c>
      <c r="H79" s="24">
        <f t="shared" si="3"/>
        <v>2.7481993141807083E-2</v>
      </c>
      <c r="I79" s="25">
        <f t="shared" si="4"/>
        <v>343</v>
      </c>
      <c r="J79" s="24">
        <f t="shared" si="5"/>
        <v>0.2575075075075075</v>
      </c>
    </row>
    <row r="80" spans="1:10" s="18" customFormat="1" ht="17" x14ac:dyDescent="0.5">
      <c r="A80" s="19">
        <v>145</v>
      </c>
      <c r="B80" s="20" t="s">
        <v>76</v>
      </c>
      <c r="C80" s="21">
        <v>28046</v>
      </c>
      <c r="D80" s="22">
        <v>502</v>
      </c>
      <c r="E80" s="23">
        <v>1.7899165656</v>
      </c>
      <c r="F80" s="21">
        <v>29189</v>
      </c>
      <c r="G80" s="22">
        <v>703</v>
      </c>
      <c r="H80" s="24">
        <f t="shared" si="3"/>
        <v>2.4084415361951422E-2</v>
      </c>
      <c r="I80" s="25">
        <f t="shared" si="4"/>
        <v>201</v>
      </c>
      <c r="J80" s="24">
        <f t="shared" si="5"/>
        <v>0.40039840637450197</v>
      </c>
    </row>
    <row r="81" spans="1:10" s="18" customFormat="1" ht="17" x14ac:dyDescent="0.5">
      <c r="A81" s="19">
        <v>147</v>
      </c>
      <c r="B81" s="20" t="s">
        <v>77</v>
      </c>
      <c r="C81" s="21">
        <v>23368</v>
      </c>
      <c r="D81" s="22">
        <v>525</v>
      </c>
      <c r="E81" s="23">
        <v>2.2466621020000002</v>
      </c>
      <c r="F81" s="21">
        <v>22950</v>
      </c>
      <c r="G81" s="22">
        <v>617</v>
      </c>
      <c r="H81" s="24">
        <f t="shared" si="3"/>
        <v>2.6884531590413943E-2</v>
      </c>
      <c r="I81" s="25">
        <f t="shared" si="4"/>
        <v>92</v>
      </c>
      <c r="J81" s="24">
        <f t="shared" si="5"/>
        <v>0.17523809523809525</v>
      </c>
    </row>
    <row r="82" spans="1:10" s="18" customFormat="1" ht="17" x14ac:dyDescent="0.5">
      <c r="A82" s="19">
        <v>149</v>
      </c>
      <c r="B82" s="20" t="s">
        <v>78</v>
      </c>
      <c r="C82" s="21">
        <v>35725</v>
      </c>
      <c r="D82" s="22">
        <v>2058</v>
      </c>
      <c r="E82" s="23">
        <v>5.7606717984999998</v>
      </c>
      <c r="F82" s="21">
        <v>38082</v>
      </c>
      <c r="G82" s="22">
        <v>3222</v>
      </c>
      <c r="H82" s="24">
        <f t="shared" si="3"/>
        <v>8.4606900898062082E-2</v>
      </c>
      <c r="I82" s="25">
        <f t="shared" si="4"/>
        <v>1164</v>
      </c>
      <c r="J82" s="24">
        <f t="shared" si="5"/>
        <v>0.56559766763848396</v>
      </c>
    </row>
    <row r="83" spans="1:10" s="18" customFormat="1" ht="17" x14ac:dyDescent="0.5">
      <c r="A83" s="19">
        <v>153</v>
      </c>
      <c r="B83" s="20" t="s">
        <v>79</v>
      </c>
      <c r="C83" s="21">
        <v>402002</v>
      </c>
      <c r="D83" s="22">
        <v>81460</v>
      </c>
      <c r="E83" s="23">
        <v>20.263580778000001</v>
      </c>
      <c r="F83" s="21">
        <v>468011</v>
      </c>
      <c r="G83" s="22">
        <v>113113</v>
      </c>
      <c r="H83" s="24">
        <f t="shared" si="3"/>
        <v>0.24168876372563894</v>
      </c>
      <c r="I83" s="25">
        <f t="shared" si="4"/>
        <v>31653</v>
      </c>
      <c r="J83" s="24">
        <f t="shared" si="5"/>
        <v>0.38857107782960965</v>
      </c>
    </row>
    <row r="84" spans="1:10" s="18" customFormat="1" ht="17" x14ac:dyDescent="0.5">
      <c r="A84" s="19">
        <v>155</v>
      </c>
      <c r="B84" s="20" t="s">
        <v>80</v>
      </c>
      <c r="C84" s="21">
        <v>34872</v>
      </c>
      <c r="D84" s="22">
        <v>432</v>
      </c>
      <c r="E84" s="23">
        <v>1.2388162423</v>
      </c>
      <c r="F84" s="21">
        <v>34066</v>
      </c>
      <c r="G84" s="22">
        <v>616</v>
      </c>
      <c r="H84" s="24">
        <f t="shared" si="3"/>
        <v>1.8082545646685846E-2</v>
      </c>
      <c r="I84" s="25">
        <f t="shared" si="4"/>
        <v>184</v>
      </c>
      <c r="J84" s="24">
        <f t="shared" si="5"/>
        <v>0.42592592592592593</v>
      </c>
    </row>
    <row r="85" spans="1:10" s="18" customFormat="1" ht="17" x14ac:dyDescent="0.5">
      <c r="A85" s="19">
        <v>157</v>
      </c>
      <c r="B85" s="20" t="s">
        <v>81</v>
      </c>
      <c r="C85" s="21">
        <v>7373</v>
      </c>
      <c r="D85" s="22">
        <v>228</v>
      </c>
      <c r="E85" s="23">
        <v>3.0923640308999998</v>
      </c>
      <c r="F85" s="21">
        <v>7252</v>
      </c>
      <c r="G85" s="22">
        <v>279</v>
      </c>
      <c r="H85" s="24">
        <f t="shared" si="3"/>
        <v>3.8472145615002756E-2</v>
      </c>
      <c r="I85" s="25">
        <f t="shared" si="4"/>
        <v>51</v>
      </c>
      <c r="J85" s="24">
        <f t="shared" si="5"/>
        <v>0.22368421052631579</v>
      </c>
    </row>
    <row r="86" spans="1:10" s="18" customFormat="1" ht="17" x14ac:dyDescent="0.5">
      <c r="A86" s="19">
        <v>159</v>
      </c>
      <c r="B86" s="20" t="s">
        <v>82</v>
      </c>
      <c r="C86" s="21">
        <v>9254</v>
      </c>
      <c r="D86" s="22">
        <v>510</v>
      </c>
      <c r="E86" s="23">
        <v>5.5111303219999996</v>
      </c>
      <c r="F86" s="21">
        <v>9038</v>
      </c>
      <c r="G86" s="22">
        <v>650</v>
      </c>
      <c r="H86" s="24">
        <f t="shared" si="3"/>
        <v>7.1918566054436819E-2</v>
      </c>
      <c r="I86" s="25">
        <f t="shared" si="4"/>
        <v>140</v>
      </c>
      <c r="J86" s="24">
        <f t="shared" si="5"/>
        <v>0.27450980392156865</v>
      </c>
    </row>
    <row r="87" spans="1:10" s="18" customFormat="1" ht="17" x14ac:dyDescent="0.5">
      <c r="A87" s="19">
        <v>161</v>
      </c>
      <c r="B87" s="20" t="s">
        <v>83</v>
      </c>
      <c r="C87" s="21">
        <v>92376</v>
      </c>
      <c r="D87" s="22">
        <v>1951</v>
      </c>
      <c r="E87" s="23">
        <v>2.1120204382000001</v>
      </c>
      <c r="F87" s="21">
        <v>94073</v>
      </c>
      <c r="G87" s="22">
        <v>2959</v>
      </c>
      <c r="H87" s="24">
        <f t="shared" si="3"/>
        <v>3.145429613172749E-2</v>
      </c>
      <c r="I87" s="25">
        <f t="shared" si="4"/>
        <v>1008</v>
      </c>
      <c r="J87" s="24">
        <f t="shared" si="5"/>
        <v>0.51665812403895439</v>
      </c>
    </row>
    <row r="88" spans="1:10" s="18" customFormat="1" ht="17" x14ac:dyDescent="0.5">
      <c r="A88" s="19">
        <v>163</v>
      </c>
      <c r="B88" s="20" t="s">
        <v>84</v>
      </c>
      <c r="C88" s="21">
        <v>22307</v>
      </c>
      <c r="D88" s="22">
        <v>296</v>
      </c>
      <c r="E88" s="23">
        <v>1.3269377326</v>
      </c>
      <c r="F88" s="21">
        <v>22752</v>
      </c>
      <c r="G88" s="22">
        <v>470</v>
      </c>
      <c r="H88" s="24">
        <f t="shared" si="3"/>
        <v>2.0657524613220814E-2</v>
      </c>
      <c r="I88" s="25">
        <f t="shared" si="4"/>
        <v>174</v>
      </c>
      <c r="J88" s="24">
        <f t="shared" si="5"/>
        <v>0.58783783783783783</v>
      </c>
    </row>
    <row r="89" spans="1:10" s="18" customFormat="1" ht="17" x14ac:dyDescent="0.5">
      <c r="A89" s="19">
        <v>165</v>
      </c>
      <c r="B89" s="20" t="s">
        <v>85</v>
      </c>
      <c r="C89" s="21">
        <v>76314</v>
      </c>
      <c r="D89" s="22">
        <v>4076</v>
      </c>
      <c r="E89" s="23">
        <v>5.3410907565999999</v>
      </c>
      <c r="F89" s="21">
        <v>81244</v>
      </c>
      <c r="G89" s="22">
        <v>5964</v>
      </c>
      <c r="H89" s="24">
        <f t="shared" si="3"/>
        <v>7.3408497858303376E-2</v>
      </c>
      <c r="I89" s="25">
        <f t="shared" si="4"/>
        <v>1888</v>
      </c>
      <c r="J89" s="24">
        <f t="shared" si="5"/>
        <v>0.46319921491658489</v>
      </c>
    </row>
    <row r="90" spans="1:10" s="18" customFormat="1" ht="17" x14ac:dyDescent="0.5">
      <c r="A90" s="19">
        <v>167</v>
      </c>
      <c r="B90" s="20" t="s">
        <v>86</v>
      </c>
      <c r="C90" s="21">
        <v>28897</v>
      </c>
      <c r="D90" s="22">
        <v>275</v>
      </c>
      <c r="E90" s="23">
        <v>0.9516558812</v>
      </c>
      <c r="F90" s="21">
        <v>26748</v>
      </c>
      <c r="G90" s="22">
        <v>372</v>
      </c>
      <c r="H90" s="24">
        <f t="shared" si="3"/>
        <v>1.3907581875280395E-2</v>
      </c>
      <c r="I90" s="25">
        <f t="shared" si="4"/>
        <v>97</v>
      </c>
      <c r="J90" s="24">
        <f t="shared" si="5"/>
        <v>0.35272727272727272</v>
      </c>
    </row>
    <row r="91" spans="1:10" s="18" customFormat="1" ht="17" x14ac:dyDescent="0.5">
      <c r="A91" s="19">
        <v>169</v>
      </c>
      <c r="B91" s="20" t="s">
        <v>87</v>
      </c>
      <c r="C91" s="21">
        <v>23177</v>
      </c>
      <c r="D91" s="22">
        <v>234</v>
      </c>
      <c r="E91" s="23">
        <v>1.0096216076</v>
      </c>
      <c r="F91" s="21">
        <v>21534</v>
      </c>
      <c r="G91" s="22">
        <v>307</v>
      </c>
      <c r="H91" s="24">
        <f t="shared" si="3"/>
        <v>1.4256524565802916E-2</v>
      </c>
      <c r="I91" s="25">
        <f t="shared" si="4"/>
        <v>73</v>
      </c>
      <c r="J91" s="24">
        <f t="shared" si="5"/>
        <v>0.31196581196581197</v>
      </c>
    </row>
    <row r="92" spans="1:10" s="18" customFormat="1" ht="17" x14ac:dyDescent="0.5">
      <c r="A92" s="19">
        <v>171</v>
      </c>
      <c r="B92" s="20" t="s">
        <v>88</v>
      </c>
      <c r="C92" s="21">
        <v>41993</v>
      </c>
      <c r="D92" s="22">
        <v>2577</v>
      </c>
      <c r="E92" s="23">
        <v>6.1367370752000001</v>
      </c>
      <c r="F92" s="21">
        <v>43497</v>
      </c>
      <c r="G92" s="22">
        <v>3178</v>
      </c>
      <c r="H92" s="24">
        <f t="shared" si="3"/>
        <v>7.3062510058164928E-2</v>
      </c>
      <c r="I92" s="25">
        <f t="shared" si="4"/>
        <v>601</v>
      </c>
      <c r="J92" s="24">
        <f t="shared" si="5"/>
        <v>0.23321691889794335</v>
      </c>
    </row>
    <row r="93" spans="1:10" s="18" customFormat="1" ht="17" x14ac:dyDescent="0.5">
      <c r="A93" s="19">
        <v>173</v>
      </c>
      <c r="B93" s="20" t="s">
        <v>89</v>
      </c>
      <c r="C93" s="21">
        <v>32208</v>
      </c>
      <c r="D93" s="22">
        <v>527</v>
      </c>
      <c r="E93" s="23">
        <v>1.6362394436000001</v>
      </c>
      <c r="F93" s="21">
        <v>30472</v>
      </c>
      <c r="G93" s="22">
        <v>656</v>
      </c>
      <c r="H93" s="24">
        <f t="shared" si="3"/>
        <v>2.1527960094512997E-2</v>
      </c>
      <c r="I93" s="25">
        <f t="shared" si="4"/>
        <v>129</v>
      </c>
      <c r="J93" s="24">
        <f t="shared" si="5"/>
        <v>0.24478178368121442</v>
      </c>
    </row>
    <row r="94" spans="1:10" s="18" customFormat="1" ht="17" x14ac:dyDescent="0.5">
      <c r="A94" s="19">
        <v>175</v>
      </c>
      <c r="B94" s="20" t="s">
        <v>90</v>
      </c>
      <c r="C94" s="21">
        <v>18570</v>
      </c>
      <c r="D94" s="22">
        <v>203</v>
      </c>
      <c r="E94" s="23">
        <v>1.0931610124</v>
      </c>
      <c r="F94" s="21">
        <v>17586</v>
      </c>
      <c r="G94" s="22">
        <v>323</v>
      </c>
      <c r="H94" s="24">
        <f t="shared" si="3"/>
        <v>1.836688274764017E-2</v>
      </c>
      <c r="I94" s="25">
        <f t="shared" si="4"/>
        <v>120</v>
      </c>
      <c r="J94" s="24">
        <f t="shared" si="5"/>
        <v>0.59113300492610843</v>
      </c>
    </row>
    <row r="95" spans="1:10" s="18" customFormat="1" ht="17" x14ac:dyDescent="0.5">
      <c r="A95" s="19">
        <v>177</v>
      </c>
      <c r="B95" s="20" t="s">
        <v>91</v>
      </c>
      <c r="C95" s="21">
        <v>122397</v>
      </c>
      <c r="D95" s="22">
        <v>9278</v>
      </c>
      <c r="E95" s="23">
        <v>7.5802511498999996</v>
      </c>
      <c r="F95" s="21">
        <v>134238</v>
      </c>
      <c r="G95" s="22">
        <v>13761</v>
      </c>
      <c r="H95" s="24">
        <f t="shared" si="3"/>
        <v>0.10251195637598892</v>
      </c>
      <c r="I95" s="25">
        <f t="shared" si="4"/>
        <v>4483</v>
      </c>
      <c r="J95" s="24">
        <f t="shared" si="5"/>
        <v>0.48318603147230005</v>
      </c>
    </row>
    <row r="96" spans="1:10" s="18" customFormat="1" ht="17" x14ac:dyDescent="0.5">
      <c r="A96" s="19">
        <v>179</v>
      </c>
      <c r="B96" s="20" t="s">
        <v>92</v>
      </c>
      <c r="C96" s="21">
        <v>128961</v>
      </c>
      <c r="D96" s="22">
        <v>11875</v>
      </c>
      <c r="E96" s="23">
        <v>9.2082102340999992</v>
      </c>
      <c r="F96" s="21">
        <v>149960</v>
      </c>
      <c r="G96" s="22">
        <v>20360</v>
      </c>
      <c r="H96" s="24">
        <f t="shared" si="3"/>
        <v>0.13576953854361162</v>
      </c>
      <c r="I96" s="25">
        <f t="shared" si="4"/>
        <v>8485</v>
      </c>
      <c r="J96" s="24">
        <f t="shared" si="5"/>
        <v>0.71452631578947368</v>
      </c>
    </row>
    <row r="97" spans="1:10" s="18" customFormat="1" ht="17" x14ac:dyDescent="0.5">
      <c r="A97" s="19">
        <v>181</v>
      </c>
      <c r="B97" s="20" t="s">
        <v>93</v>
      </c>
      <c r="C97" s="21">
        <v>7058</v>
      </c>
      <c r="D97" s="22">
        <v>86</v>
      </c>
      <c r="E97" s="23">
        <v>1.2184754888</v>
      </c>
      <c r="F97" s="21">
        <v>6474</v>
      </c>
      <c r="G97" s="22">
        <v>165</v>
      </c>
      <c r="H97" s="24">
        <f t="shared" si="3"/>
        <v>2.5486561631139944E-2</v>
      </c>
      <c r="I97" s="25">
        <f t="shared" si="4"/>
        <v>79</v>
      </c>
      <c r="J97" s="24">
        <f t="shared" si="5"/>
        <v>0.91860465116279066</v>
      </c>
    </row>
    <row r="98" spans="1:10" s="18" customFormat="1" ht="17" x14ac:dyDescent="0.5">
      <c r="A98" s="19">
        <v>183</v>
      </c>
      <c r="B98" s="20" t="s">
        <v>94</v>
      </c>
      <c r="C98" s="21">
        <v>12087</v>
      </c>
      <c r="D98" s="22">
        <v>268</v>
      </c>
      <c r="E98" s="23">
        <v>2.2172582112999999</v>
      </c>
      <c r="F98" s="21">
        <v>11237</v>
      </c>
      <c r="G98" s="22">
        <v>349</v>
      </c>
      <c r="H98" s="24">
        <f t="shared" si="3"/>
        <v>3.1058111595621607E-2</v>
      </c>
      <c r="I98" s="25">
        <f t="shared" si="4"/>
        <v>81</v>
      </c>
      <c r="J98" s="24">
        <f t="shared" si="5"/>
        <v>0.30223880597014924</v>
      </c>
    </row>
    <row r="99" spans="1:10" s="18" customFormat="1" ht="17" x14ac:dyDescent="0.5">
      <c r="A99" s="19">
        <v>185</v>
      </c>
      <c r="B99" s="20" t="s">
        <v>95</v>
      </c>
      <c r="C99" s="21">
        <v>45078</v>
      </c>
      <c r="D99" s="22">
        <v>296</v>
      </c>
      <c r="E99" s="23">
        <v>0.65663960249999997</v>
      </c>
      <c r="F99" s="21">
        <v>40855</v>
      </c>
      <c r="G99" s="22">
        <v>434</v>
      </c>
      <c r="H99" s="24">
        <f t="shared" si="3"/>
        <v>1.0622934769306083E-2</v>
      </c>
      <c r="I99" s="25">
        <f t="shared" si="4"/>
        <v>138</v>
      </c>
      <c r="J99" s="24">
        <f t="shared" si="5"/>
        <v>0.46621621621621623</v>
      </c>
    </row>
    <row r="100" spans="1:10" s="18" customFormat="1" ht="17" x14ac:dyDescent="0.5">
      <c r="A100" s="19">
        <v>187</v>
      </c>
      <c r="B100" s="20" t="s">
        <v>96</v>
      </c>
      <c r="C100" s="21">
        <v>37575</v>
      </c>
      <c r="D100" s="22">
        <v>1318</v>
      </c>
      <c r="E100" s="23">
        <v>3.5076513639</v>
      </c>
      <c r="F100" s="21">
        <v>40003</v>
      </c>
      <c r="G100" s="22">
        <v>1951</v>
      </c>
      <c r="H100" s="24">
        <f t="shared" si="3"/>
        <v>4.8771342149338801E-2</v>
      </c>
      <c r="I100" s="25">
        <f t="shared" si="4"/>
        <v>633</v>
      </c>
      <c r="J100" s="24">
        <f t="shared" si="5"/>
        <v>0.48027314112291353</v>
      </c>
    </row>
    <row r="101" spans="1:10" s="18" customFormat="1" ht="17" x14ac:dyDescent="0.5">
      <c r="A101" s="19">
        <v>191</v>
      </c>
      <c r="B101" s="20" t="s">
        <v>97</v>
      </c>
      <c r="C101" s="21">
        <v>54876</v>
      </c>
      <c r="D101" s="22">
        <v>724</v>
      </c>
      <c r="E101" s="23">
        <v>1.3193381442000001</v>
      </c>
      <c r="F101" s="21">
        <v>54402</v>
      </c>
      <c r="G101" s="22">
        <v>891</v>
      </c>
      <c r="H101" s="24">
        <f t="shared" si="3"/>
        <v>1.6378074335502372E-2</v>
      </c>
      <c r="I101" s="25">
        <f t="shared" si="4"/>
        <v>167</v>
      </c>
      <c r="J101" s="24">
        <f t="shared" si="5"/>
        <v>0.23066298342541436</v>
      </c>
    </row>
    <row r="102" spans="1:10" s="18" customFormat="1" ht="17" x14ac:dyDescent="0.5">
      <c r="A102" s="19">
        <v>193</v>
      </c>
      <c r="B102" s="20" t="s">
        <v>98</v>
      </c>
      <c r="C102" s="21">
        <v>17454</v>
      </c>
      <c r="D102" s="22">
        <v>1002</v>
      </c>
      <c r="E102" s="23">
        <v>5.7408044001</v>
      </c>
      <c r="F102" s="21">
        <v>17830</v>
      </c>
      <c r="G102" s="22">
        <v>1188</v>
      </c>
      <c r="H102" s="24">
        <f t="shared" si="3"/>
        <v>6.6629276500280429E-2</v>
      </c>
      <c r="I102" s="25">
        <f t="shared" si="4"/>
        <v>186</v>
      </c>
      <c r="J102" s="24">
        <f t="shared" si="5"/>
        <v>0.18562874251497005</v>
      </c>
    </row>
    <row r="103" spans="1:10" s="18" customFormat="1" ht="17" x14ac:dyDescent="0.5">
      <c r="A103" s="19">
        <v>195</v>
      </c>
      <c r="B103" s="20" t="s">
        <v>99</v>
      </c>
      <c r="C103" s="21">
        <v>41452</v>
      </c>
      <c r="D103" s="22">
        <v>471</v>
      </c>
      <c r="E103" s="23">
        <v>1.1362539805</v>
      </c>
      <c r="F103" s="21">
        <v>38012</v>
      </c>
      <c r="G103" s="22">
        <v>471</v>
      </c>
      <c r="H103" s="24">
        <f t="shared" si="3"/>
        <v>1.2390823950331474E-2</v>
      </c>
      <c r="I103" s="25">
        <f t="shared" si="4"/>
        <v>0</v>
      </c>
      <c r="J103" s="24">
        <f t="shared" si="5"/>
        <v>0</v>
      </c>
    </row>
    <row r="104" spans="1:10" s="18" customFormat="1" ht="17" x14ac:dyDescent="0.5">
      <c r="A104" s="19">
        <v>197</v>
      </c>
      <c r="B104" s="20" t="s">
        <v>100</v>
      </c>
      <c r="C104" s="21">
        <v>29235</v>
      </c>
      <c r="D104" s="22">
        <v>280</v>
      </c>
      <c r="E104" s="23">
        <v>0.95775611419999995</v>
      </c>
      <c r="F104" s="21">
        <v>28754</v>
      </c>
      <c r="G104" s="22">
        <v>394</v>
      </c>
      <c r="H104" s="24">
        <f t="shared" si="3"/>
        <v>1.3702441399457466E-2</v>
      </c>
      <c r="I104" s="25">
        <f t="shared" si="4"/>
        <v>114</v>
      </c>
      <c r="J104" s="24">
        <f t="shared" si="5"/>
        <v>0.40714285714285714</v>
      </c>
    </row>
    <row r="105" spans="1:10" s="18" customFormat="1" ht="17" x14ac:dyDescent="0.5">
      <c r="A105" s="19">
        <v>199</v>
      </c>
      <c r="B105" s="20" t="s">
        <v>101</v>
      </c>
      <c r="C105" s="21">
        <v>65464</v>
      </c>
      <c r="D105" s="22">
        <v>2892</v>
      </c>
      <c r="E105" s="23">
        <v>4.4176952217999998</v>
      </c>
      <c r="F105" s="21">
        <v>67846</v>
      </c>
      <c r="G105" s="22">
        <v>4472</v>
      </c>
      <c r="H105" s="24">
        <f t="shared" si="3"/>
        <v>6.591398166435751E-2</v>
      </c>
      <c r="I105" s="25">
        <f t="shared" si="4"/>
        <v>1580</v>
      </c>
      <c r="J105" s="24">
        <f t="shared" si="5"/>
        <v>0.54633471645919773</v>
      </c>
    </row>
    <row r="106" spans="1:10" s="18" customFormat="1" ht="17" x14ac:dyDescent="0.5">
      <c r="A106" s="19">
        <v>510</v>
      </c>
      <c r="B106" s="20" t="s">
        <v>102</v>
      </c>
      <c r="C106" s="21">
        <v>139966</v>
      </c>
      <c r="D106" s="22">
        <v>22524</v>
      </c>
      <c r="E106" s="23">
        <v>16.092479602000001</v>
      </c>
      <c r="F106" s="21">
        <v>160530</v>
      </c>
      <c r="G106" s="22">
        <v>26887</v>
      </c>
      <c r="H106" s="24">
        <f t="shared" si="3"/>
        <v>0.16748894287672086</v>
      </c>
      <c r="I106" s="25">
        <f t="shared" si="4"/>
        <v>4363</v>
      </c>
      <c r="J106" s="24">
        <f t="shared" si="5"/>
        <v>0.19370449298526016</v>
      </c>
    </row>
    <row r="107" spans="1:10" s="18" customFormat="1" ht="17" x14ac:dyDescent="0.5">
      <c r="A107" s="19">
        <v>520</v>
      </c>
      <c r="B107" s="20" t="s">
        <v>103</v>
      </c>
      <c r="C107" s="21">
        <v>17835</v>
      </c>
      <c r="D107" s="22">
        <v>221</v>
      </c>
      <c r="E107" s="23">
        <v>1.2391365293000001</v>
      </c>
      <c r="F107" s="21">
        <v>16482</v>
      </c>
      <c r="G107" s="22">
        <v>430</v>
      </c>
      <c r="H107" s="24">
        <f t="shared" si="3"/>
        <v>2.6089066860817862E-2</v>
      </c>
      <c r="I107" s="25">
        <f t="shared" si="4"/>
        <v>209</v>
      </c>
      <c r="J107" s="24">
        <f t="shared" ref="J107:J143" si="6">I107/D107</f>
        <v>0.94570135746606332</v>
      </c>
    </row>
    <row r="108" spans="1:10" s="18" customFormat="1" ht="17" x14ac:dyDescent="0.5">
      <c r="A108" s="19">
        <v>530</v>
      </c>
      <c r="B108" s="20" t="s">
        <v>104</v>
      </c>
      <c r="C108" s="21">
        <v>6650</v>
      </c>
      <c r="D108" s="22">
        <v>103</v>
      </c>
      <c r="E108" s="23">
        <v>1.5488721805000001</v>
      </c>
      <c r="F108" s="21">
        <v>6237</v>
      </c>
      <c r="G108" s="22">
        <v>170</v>
      </c>
      <c r="H108" s="24">
        <f t="shared" si="3"/>
        <v>2.7256693923360591E-2</v>
      </c>
      <c r="I108" s="25">
        <f t="shared" si="4"/>
        <v>67</v>
      </c>
      <c r="J108" s="24">
        <f t="shared" si="6"/>
        <v>0.65048543689320393</v>
      </c>
    </row>
    <row r="109" spans="1:10" s="18" customFormat="1" ht="17" x14ac:dyDescent="0.5">
      <c r="A109" s="19">
        <v>540</v>
      </c>
      <c r="B109" s="20" t="s">
        <v>105</v>
      </c>
      <c r="C109" s="21">
        <v>43475</v>
      </c>
      <c r="D109" s="22">
        <v>2223</v>
      </c>
      <c r="E109" s="23">
        <v>5.1132834963000002</v>
      </c>
      <c r="F109" s="21">
        <v>48117</v>
      </c>
      <c r="G109" s="22">
        <v>2762</v>
      </c>
      <c r="H109" s="24">
        <f t="shared" si="3"/>
        <v>5.7401749901282294E-2</v>
      </c>
      <c r="I109" s="25">
        <f t="shared" si="4"/>
        <v>539</v>
      </c>
      <c r="J109" s="24">
        <f t="shared" si="6"/>
        <v>0.24246513720197932</v>
      </c>
    </row>
    <row r="110" spans="1:10" s="18" customFormat="1" ht="17" x14ac:dyDescent="0.5">
      <c r="A110" s="19">
        <v>550</v>
      </c>
      <c r="B110" s="20" t="s">
        <v>106</v>
      </c>
      <c r="C110" s="21">
        <v>222209</v>
      </c>
      <c r="D110" s="22">
        <v>9706</v>
      </c>
      <c r="E110" s="23">
        <v>4.3679598936000001</v>
      </c>
      <c r="F110" s="21">
        <v>242634</v>
      </c>
      <c r="G110" s="22">
        <v>15846</v>
      </c>
      <c r="H110" s="24">
        <f t="shared" si="3"/>
        <v>6.5308242043571801E-2</v>
      </c>
      <c r="I110" s="25">
        <f t="shared" si="4"/>
        <v>6140</v>
      </c>
      <c r="J110" s="24">
        <f t="shared" si="6"/>
        <v>0.63259839274675456</v>
      </c>
    </row>
    <row r="111" spans="1:10" s="18" customFormat="1" ht="17" x14ac:dyDescent="0.5">
      <c r="A111" s="19">
        <v>570</v>
      </c>
      <c r="B111" s="20" t="s">
        <v>107</v>
      </c>
      <c r="C111" s="21">
        <v>17411</v>
      </c>
      <c r="D111" s="22">
        <v>674</v>
      </c>
      <c r="E111" s="23">
        <v>3.8711159612000001</v>
      </c>
      <c r="F111" s="21">
        <v>17833</v>
      </c>
      <c r="G111" s="22">
        <v>1121</v>
      </c>
      <c r="H111" s="24">
        <f t="shared" si="3"/>
        <v>6.2860988055851511E-2</v>
      </c>
      <c r="I111" s="25">
        <f t="shared" si="4"/>
        <v>447</v>
      </c>
      <c r="J111" s="24">
        <f t="shared" si="6"/>
        <v>0.66320474777448069</v>
      </c>
    </row>
    <row r="112" spans="1:10" s="18" customFormat="1" ht="17" x14ac:dyDescent="0.5">
      <c r="A112" s="19">
        <v>580</v>
      </c>
      <c r="B112" s="20" t="s">
        <v>108</v>
      </c>
      <c r="C112" s="21">
        <v>5961</v>
      </c>
      <c r="D112" s="22">
        <v>92</v>
      </c>
      <c r="E112" s="23">
        <v>1.5433652071999999</v>
      </c>
      <c r="F112" s="21">
        <v>5460</v>
      </c>
      <c r="G112" s="22">
        <v>124</v>
      </c>
      <c r="H112" s="24">
        <f t="shared" si="3"/>
        <v>2.271062271062271E-2</v>
      </c>
      <c r="I112" s="25">
        <f t="shared" si="4"/>
        <v>32</v>
      </c>
      <c r="J112" s="24">
        <f t="shared" si="6"/>
        <v>0.34782608695652173</v>
      </c>
    </row>
    <row r="113" spans="1:10" s="18" customFormat="1" ht="17" x14ac:dyDescent="0.5">
      <c r="A113" s="19">
        <v>590</v>
      </c>
      <c r="B113" s="20" t="s">
        <v>109</v>
      </c>
      <c r="C113" s="21">
        <v>43055</v>
      </c>
      <c r="D113" s="22">
        <v>1245</v>
      </c>
      <c r="E113" s="23">
        <v>2.8916502147999998</v>
      </c>
      <c r="F113" s="21">
        <v>40693</v>
      </c>
      <c r="G113" s="22">
        <v>1889</v>
      </c>
      <c r="H113" s="24">
        <f t="shared" si="3"/>
        <v>4.6420760327329023E-2</v>
      </c>
      <c r="I113" s="25">
        <f t="shared" si="4"/>
        <v>644</v>
      </c>
      <c r="J113" s="24">
        <f t="shared" si="6"/>
        <v>0.5172690763052209</v>
      </c>
    </row>
    <row r="114" spans="1:10" s="18" customFormat="1" ht="17" x14ac:dyDescent="0.5">
      <c r="A114" s="19">
        <v>595</v>
      </c>
      <c r="B114" s="20" t="s">
        <v>110</v>
      </c>
      <c r="C114" s="21">
        <v>5927</v>
      </c>
      <c r="D114" s="22">
        <v>262</v>
      </c>
      <c r="E114" s="23">
        <v>4.4204487937000003</v>
      </c>
      <c r="F114" s="21">
        <v>5121</v>
      </c>
      <c r="G114" s="22">
        <v>330</v>
      </c>
      <c r="H114" s="24">
        <f t="shared" si="3"/>
        <v>6.4440538957234922E-2</v>
      </c>
      <c r="I114" s="25">
        <f t="shared" si="4"/>
        <v>68</v>
      </c>
      <c r="J114" s="24">
        <f t="shared" si="6"/>
        <v>0.25954198473282442</v>
      </c>
    </row>
    <row r="115" spans="1:10" s="18" customFormat="1" ht="17" x14ac:dyDescent="0.5">
      <c r="A115" s="19">
        <v>600</v>
      </c>
      <c r="B115" s="20" t="s">
        <v>111</v>
      </c>
      <c r="C115" s="21">
        <v>22565</v>
      </c>
      <c r="D115" s="22">
        <v>3556</v>
      </c>
      <c r="E115" s="23">
        <v>15.758918679000001</v>
      </c>
      <c r="F115" s="21">
        <v>24574</v>
      </c>
      <c r="G115" s="22">
        <v>4276</v>
      </c>
      <c r="H115" s="24">
        <f t="shared" si="3"/>
        <v>0.17400504598355987</v>
      </c>
      <c r="I115" s="25">
        <f t="shared" si="4"/>
        <v>720</v>
      </c>
      <c r="J115" s="24">
        <f t="shared" si="6"/>
        <v>0.20247469066366705</v>
      </c>
    </row>
    <row r="116" spans="1:10" s="18" customFormat="1" ht="17" x14ac:dyDescent="0.5">
      <c r="A116" s="19">
        <v>610</v>
      </c>
      <c r="B116" s="20" t="s">
        <v>112</v>
      </c>
      <c r="C116" s="21">
        <v>12332</v>
      </c>
      <c r="D116" s="22">
        <v>1109</v>
      </c>
      <c r="E116" s="23">
        <v>8.9928640933999997</v>
      </c>
      <c r="F116" s="21">
        <v>14772</v>
      </c>
      <c r="G116" s="22">
        <v>1647</v>
      </c>
      <c r="H116" s="24">
        <f t="shared" si="3"/>
        <v>0.11149471974004874</v>
      </c>
      <c r="I116" s="25">
        <f t="shared" si="4"/>
        <v>538</v>
      </c>
      <c r="J116" s="24">
        <f t="shared" si="6"/>
        <v>0.48512173128944996</v>
      </c>
    </row>
    <row r="117" spans="1:10" s="18" customFormat="1" ht="17" x14ac:dyDescent="0.5">
      <c r="A117" s="19">
        <v>620</v>
      </c>
      <c r="B117" s="20" t="s">
        <v>113</v>
      </c>
      <c r="C117" s="21">
        <v>8582</v>
      </c>
      <c r="D117" s="22">
        <v>141</v>
      </c>
      <c r="E117" s="23">
        <v>1.6429736658</v>
      </c>
      <c r="F117" s="21">
        <v>8013</v>
      </c>
      <c r="G117" s="22">
        <v>205</v>
      </c>
      <c r="H117" s="24">
        <f t="shared" si="3"/>
        <v>2.558342693123674E-2</v>
      </c>
      <c r="I117" s="25">
        <f t="shared" si="4"/>
        <v>64</v>
      </c>
      <c r="J117" s="24">
        <f t="shared" si="6"/>
        <v>0.45390070921985815</v>
      </c>
    </row>
    <row r="118" spans="1:10" s="18" customFormat="1" ht="17" x14ac:dyDescent="0.5">
      <c r="A118" s="19">
        <v>630</v>
      </c>
      <c r="B118" s="20" t="s">
        <v>114</v>
      </c>
      <c r="C118" s="21">
        <v>24286</v>
      </c>
      <c r="D118" s="22">
        <v>2607</v>
      </c>
      <c r="E118" s="23">
        <v>10.734579592999999</v>
      </c>
      <c r="F118" s="21">
        <v>29144</v>
      </c>
      <c r="G118" s="22">
        <v>3193</v>
      </c>
      <c r="H118" s="24">
        <f t="shared" si="3"/>
        <v>0.10955942904199835</v>
      </c>
      <c r="I118" s="25">
        <f t="shared" si="4"/>
        <v>586</v>
      </c>
      <c r="J118" s="24">
        <f t="shared" si="6"/>
        <v>0.22477943996931338</v>
      </c>
    </row>
    <row r="119" spans="1:10" s="18" customFormat="1" ht="17" x14ac:dyDescent="0.5">
      <c r="A119" s="19">
        <v>640</v>
      </c>
      <c r="B119" s="20" t="s">
        <v>115</v>
      </c>
      <c r="C119" s="21">
        <v>7042</v>
      </c>
      <c r="D119" s="22">
        <v>989</v>
      </c>
      <c r="E119" s="23">
        <v>14.044305595000001</v>
      </c>
      <c r="F119" s="21">
        <v>6423</v>
      </c>
      <c r="G119" s="22">
        <v>1018</v>
      </c>
      <c r="H119" s="24">
        <f t="shared" si="3"/>
        <v>0.15849291608282734</v>
      </c>
      <c r="I119" s="25">
        <f t="shared" si="4"/>
        <v>29</v>
      </c>
      <c r="J119" s="24">
        <f t="shared" si="6"/>
        <v>2.9322548028311426E-2</v>
      </c>
    </row>
    <row r="120" spans="1:10" s="18" customFormat="1" ht="17" x14ac:dyDescent="0.5">
      <c r="A120" s="19">
        <v>650</v>
      </c>
      <c r="B120" s="20" t="s">
        <v>116</v>
      </c>
      <c r="C120" s="21">
        <v>137436</v>
      </c>
      <c r="D120" s="22">
        <v>6241</v>
      </c>
      <c r="E120" s="23">
        <v>4.5410227305999999</v>
      </c>
      <c r="F120" s="21">
        <v>134313</v>
      </c>
      <c r="G120" s="22">
        <v>8086</v>
      </c>
      <c r="H120" s="24">
        <f t="shared" si="3"/>
        <v>6.0202660948679577E-2</v>
      </c>
      <c r="I120" s="25">
        <f t="shared" si="4"/>
        <v>1845</v>
      </c>
      <c r="J120" s="24">
        <f t="shared" si="6"/>
        <v>0.29562570100945362</v>
      </c>
    </row>
    <row r="121" spans="1:10" s="18" customFormat="1" ht="17" x14ac:dyDescent="0.5">
      <c r="A121" s="19">
        <v>660</v>
      </c>
      <c r="B121" s="20" t="s">
        <v>117</v>
      </c>
      <c r="C121" s="21">
        <v>48914</v>
      </c>
      <c r="D121" s="22">
        <v>7665</v>
      </c>
      <c r="E121" s="23">
        <v>15.670360224</v>
      </c>
      <c r="F121" s="21">
        <v>54033</v>
      </c>
      <c r="G121" s="22">
        <v>11145</v>
      </c>
      <c r="H121" s="24">
        <f t="shared" si="3"/>
        <v>0.20626283937593692</v>
      </c>
      <c r="I121" s="25">
        <f t="shared" si="4"/>
        <v>3480</v>
      </c>
      <c r="J121" s="24">
        <f t="shared" si="6"/>
        <v>0.45401174168297453</v>
      </c>
    </row>
    <row r="122" spans="1:10" s="18" customFormat="1" ht="17" x14ac:dyDescent="0.5">
      <c r="A122" s="19">
        <v>670</v>
      </c>
      <c r="B122" s="20" t="s">
        <v>118</v>
      </c>
      <c r="C122" s="21">
        <v>22591</v>
      </c>
      <c r="D122" s="22">
        <v>1480</v>
      </c>
      <c r="E122" s="23">
        <v>6.5512814838000004</v>
      </c>
      <c r="F122" s="21">
        <v>22596</v>
      </c>
      <c r="G122" s="22">
        <v>1880</v>
      </c>
      <c r="H122" s="24">
        <f t="shared" si="3"/>
        <v>8.3200566471941934E-2</v>
      </c>
      <c r="I122" s="25">
        <f t="shared" si="4"/>
        <v>400</v>
      </c>
      <c r="J122" s="24">
        <f t="shared" si="6"/>
        <v>0.27027027027027029</v>
      </c>
    </row>
    <row r="123" spans="1:10" s="18" customFormat="1" ht="17" x14ac:dyDescent="0.5">
      <c r="A123" s="19">
        <v>678</v>
      </c>
      <c r="B123" s="20" t="s">
        <v>119</v>
      </c>
      <c r="C123" s="21">
        <v>7042</v>
      </c>
      <c r="D123" s="22">
        <v>271</v>
      </c>
      <c r="E123" s="23">
        <v>3.8483385401999999</v>
      </c>
      <c r="F123" s="21">
        <v>7136</v>
      </c>
      <c r="G123" s="22">
        <v>242</v>
      </c>
      <c r="H123" s="24">
        <f t="shared" si="3"/>
        <v>3.391255605381166E-2</v>
      </c>
      <c r="I123" s="25">
        <f t="shared" si="4"/>
        <v>-29</v>
      </c>
      <c r="J123" s="24">
        <f t="shared" si="6"/>
        <v>-0.1070110701107011</v>
      </c>
    </row>
    <row r="124" spans="1:10" s="18" customFormat="1" ht="17" x14ac:dyDescent="0.5">
      <c r="A124" s="19">
        <v>680</v>
      </c>
      <c r="B124" s="20" t="s">
        <v>120</v>
      </c>
      <c r="C124" s="21">
        <v>75568</v>
      </c>
      <c r="D124" s="22">
        <v>2300</v>
      </c>
      <c r="E124" s="23">
        <v>3.0436163454999998</v>
      </c>
      <c r="F124" s="21">
        <v>82126</v>
      </c>
      <c r="G124" s="22">
        <v>3617</v>
      </c>
      <c r="H124" s="24">
        <f t="shared" si="3"/>
        <v>4.4042081679370723E-2</v>
      </c>
      <c r="I124" s="25">
        <f t="shared" si="4"/>
        <v>1317</v>
      </c>
      <c r="J124" s="24">
        <f t="shared" si="6"/>
        <v>0.57260869565217387</v>
      </c>
    </row>
    <row r="125" spans="1:10" s="18" customFormat="1" ht="17" x14ac:dyDescent="0.5">
      <c r="A125" s="19">
        <v>683</v>
      </c>
      <c r="B125" s="20" t="s">
        <v>121</v>
      </c>
      <c r="C125" s="21">
        <v>37821</v>
      </c>
      <c r="D125" s="22">
        <v>11876</v>
      </c>
      <c r="E125" s="23">
        <v>31.400544670999999</v>
      </c>
      <c r="F125" s="21">
        <v>41641</v>
      </c>
      <c r="G125" s="22">
        <v>15720</v>
      </c>
      <c r="H125" s="24">
        <f t="shared" si="3"/>
        <v>0.37751254772940129</v>
      </c>
      <c r="I125" s="25">
        <f t="shared" si="4"/>
        <v>3844</v>
      </c>
      <c r="J125" s="24">
        <f t="shared" si="6"/>
        <v>0.32367800606264735</v>
      </c>
    </row>
    <row r="126" spans="1:10" s="18" customFormat="1" ht="17" x14ac:dyDescent="0.5">
      <c r="A126" s="19">
        <v>685</v>
      </c>
      <c r="B126" s="20" t="s">
        <v>122</v>
      </c>
      <c r="C126" s="21">
        <v>14273</v>
      </c>
      <c r="D126" s="22">
        <v>4645</v>
      </c>
      <c r="E126" s="23">
        <v>32.543964127999999</v>
      </c>
      <c r="F126" s="21">
        <v>17307</v>
      </c>
      <c r="G126" s="22">
        <v>6940</v>
      </c>
      <c r="H126" s="24">
        <f t="shared" si="3"/>
        <v>0.40099381753047902</v>
      </c>
      <c r="I126" s="25">
        <f t="shared" si="4"/>
        <v>2295</v>
      </c>
      <c r="J126" s="24">
        <f t="shared" si="6"/>
        <v>0.49407965554359529</v>
      </c>
    </row>
    <row r="127" spans="1:10" s="18" customFormat="1" ht="17" x14ac:dyDescent="0.5">
      <c r="A127" s="19">
        <v>690</v>
      </c>
      <c r="B127" s="20" t="s">
        <v>123</v>
      </c>
      <c r="C127" s="21">
        <v>13821</v>
      </c>
      <c r="D127" s="22">
        <v>552</v>
      </c>
      <c r="E127" s="23">
        <v>3.9939222922000002</v>
      </c>
      <c r="F127" s="21">
        <v>12902</v>
      </c>
      <c r="G127" s="22">
        <v>784</v>
      </c>
      <c r="H127" s="24">
        <f t="shared" si="3"/>
        <v>6.07657727484111E-2</v>
      </c>
      <c r="I127" s="25">
        <f t="shared" si="4"/>
        <v>232</v>
      </c>
      <c r="J127" s="24">
        <f t="shared" si="6"/>
        <v>0.42028985507246375</v>
      </c>
    </row>
    <row r="128" spans="1:10" s="18" customFormat="1" ht="17" x14ac:dyDescent="0.5">
      <c r="A128" s="19">
        <v>700</v>
      </c>
      <c r="B128" s="20" t="s">
        <v>124</v>
      </c>
      <c r="C128" s="21">
        <v>180719</v>
      </c>
      <c r="D128" s="22">
        <v>13590</v>
      </c>
      <c r="E128" s="23">
        <v>7.5199619298</v>
      </c>
      <c r="F128" s="21">
        <v>178626</v>
      </c>
      <c r="G128" s="22">
        <v>16401</v>
      </c>
      <c r="H128" s="24">
        <f t="shared" si="3"/>
        <v>9.181754055960499E-2</v>
      </c>
      <c r="I128" s="25">
        <f t="shared" si="4"/>
        <v>2811</v>
      </c>
      <c r="J128" s="24">
        <f t="shared" si="6"/>
        <v>0.20684326710816778</v>
      </c>
    </row>
    <row r="129" spans="1:10" s="18" customFormat="1" ht="17" x14ac:dyDescent="0.5">
      <c r="A129" s="19">
        <v>710</v>
      </c>
      <c r="B129" s="20" t="s">
        <v>125</v>
      </c>
      <c r="C129" s="21">
        <v>242803</v>
      </c>
      <c r="D129" s="22">
        <v>16144</v>
      </c>
      <c r="E129" s="23">
        <v>6.6490117502999997</v>
      </c>
      <c r="F129" s="21">
        <v>244076</v>
      </c>
      <c r="G129" s="22">
        <v>20406</v>
      </c>
      <c r="H129" s="24">
        <f t="shared" si="3"/>
        <v>8.3605106606139068E-2</v>
      </c>
      <c r="I129" s="25">
        <f t="shared" si="4"/>
        <v>4262</v>
      </c>
      <c r="J129" s="24">
        <f t="shared" si="6"/>
        <v>0.2639990089197225</v>
      </c>
    </row>
    <row r="130" spans="1:10" s="18" customFormat="1" ht="17" x14ac:dyDescent="0.5">
      <c r="A130" s="19">
        <v>720</v>
      </c>
      <c r="B130" s="20" t="s">
        <v>126</v>
      </c>
      <c r="C130" s="21">
        <v>3958</v>
      </c>
      <c r="D130" s="22">
        <v>68</v>
      </c>
      <c r="E130" s="23">
        <v>1.7180394137999999</v>
      </c>
      <c r="F130" s="21">
        <v>3968</v>
      </c>
      <c r="G130" s="22">
        <v>192</v>
      </c>
      <c r="H130" s="24">
        <f t="shared" si="3"/>
        <v>4.8387096774193547E-2</v>
      </c>
      <c r="I130" s="25">
        <f t="shared" si="4"/>
        <v>124</v>
      </c>
      <c r="J130" s="24">
        <f t="shared" si="6"/>
        <v>1.8235294117647058</v>
      </c>
    </row>
    <row r="131" spans="1:10" s="18" customFormat="1" ht="17" x14ac:dyDescent="0.5">
      <c r="A131" s="19">
        <v>730</v>
      </c>
      <c r="B131" s="20" t="s">
        <v>127</v>
      </c>
      <c r="C131" s="21">
        <v>32420</v>
      </c>
      <c r="D131" s="22">
        <v>1216</v>
      </c>
      <c r="E131" s="23">
        <v>3.7507711288999999</v>
      </c>
      <c r="F131" s="21">
        <v>31567</v>
      </c>
      <c r="G131" s="22">
        <v>1641</v>
      </c>
      <c r="H131" s="24">
        <f t="shared" si="3"/>
        <v>5.1984667532549815E-2</v>
      </c>
      <c r="I131" s="25">
        <f t="shared" si="4"/>
        <v>425</v>
      </c>
      <c r="J131" s="24">
        <f t="shared" si="6"/>
        <v>0.34950657894736842</v>
      </c>
    </row>
    <row r="132" spans="1:10" s="18" customFormat="1" ht="17" x14ac:dyDescent="0.5">
      <c r="A132" s="19">
        <v>735</v>
      </c>
      <c r="B132" s="20" t="s">
        <v>128</v>
      </c>
      <c r="C132" s="21">
        <v>12150</v>
      </c>
      <c r="D132" s="22">
        <v>221</v>
      </c>
      <c r="E132" s="23">
        <v>1.8189300412</v>
      </c>
      <c r="F132" s="21">
        <v>12190</v>
      </c>
      <c r="G132" s="22">
        <v>375</v>
      </c>
      <c r="H132" s="24">
        <f t="shared" si="3"/>
        <v>3.0762920426579164E-2</v>
      </c>
      <c r="I132" s="25">
        <f t="shared" si="4"/>
        <v>154</v>
      </c>
      <c r="J132" s="24">
        <f t="shared" si="6"/>
        <v>0.69683257918552033</v>
      </c>
    </row>
    <row r="133" spans="1:10" s="18" customFormat="1" ht="17" x14ac:dyDescent="0.5">
      <c r="A133" s="19">
        <v>740</v>
      </c>
      <c r="B133" s="20" t="s">
        <v>129</v>
      </c>
      <c r="C133" s="21">
        <v>95535</v>
      </c>
      <c r="D133" s="22">
        <v>2919</v>
      </c>
      <c r="E133" s="23">
        <v>3.0554247134999999</v>
      </c>
      <c r="F133" s="21">
        <v>94632</v>
      </c>
      <c r="G133" s="22">
        <v>4408</v>
      </c>
      <c r="H133" s="24">
        <f t="shared" si="3"/>
        <v>4.6580437906839127E-2</v>
      </c>
      <c r="I133" s="25">
        <f t="shared" si="4"/>
        <v>1489</v>
      </c>
      <c r="J133" s="24">
        <f t="shared" si="6"/>
        <v>0.51010620075368274</v>
      </c>
    </row>
    <row r="134" spans="1:10" s="18" customFormat="1" ht="17" x14ac:dyDescent="0.5">
      <c r="A134" s="19">
        <v>750</v>
      </c>
      <c r="B134" s="20" t="s">
        <v>130</v>
      </c>
      <c r="C134" s="21">
        <v>16408</v>
      </c>
      <c r="D134" s="22">
        <v>385</v>
      </c>
      <c r="E134" s="23">
        <v>2.3464163823000002</v>
      </c>
      <c r="F134" s="21">
        <v>18339</v>
      </c>
      <c r="G134" s="22">
        <v>552</v>
      </c>
      <c r="H134" s="24">
        <f t="shared" si="3"/>
        <v>3.0099787338459021E-2</v>
      </c>
      <c r="I134" s="25">
        <f t="shared" si="4"/>
        <v>167</v>
      </c>
      <c r="J134" s="24">
        <f t="shared" si="6"/>
        <v>0.43376623376623374</v>
      </c>
    </row>
    <row r="135" spans="1:10" s="18" customFormat="1" ht="17" x14ac:dyDescent="0.5">
      <c r="A135" s="19">
        <v>760</v>
      </c>
      <c r="B135" s="20" t="s">
        <v>131</v>
      </c>
      <c r="C135" s="21">
        <v>204214</v>
      </c>
      <c r="D135" s="22">
        <v>12803</v>
      </c>
      <c r="E135" s="23">
        <v>6.2694036648000004</v>
      </c>
      <c r="F135" s="21">
        <v>228783</v>
      </c>
      <c r="G135" s="22">
        <v>16175</v>
      </c>
      <c r="H135" s="24">
        <f t="shared" si="3"/>
        <v>7.0700183142978282E-2</v>
      </c>
      <c r="I135" s="25">
        <f t="shared" si="4"/>
        <v>3372</v>
      </c>
      <c r="J135" s="24">
        <f t="shared" si="6"/>
        <v>0.26337577130360074</v>
      </c>
    </row>
    <row r="136" spans="1:10" s="18" customFormat="1" ht="17" x14ac:dyDescent="0.5">
      <c r="A136" s="19">
        <v>770</v>
      </c>
      <c r="B136" s="20" t="s">
        <v>132</v>
      </c>
      <c r="C136" s="21">
        <v>97032</v>
      </c>
      <c r="D136" s="22">
        <v>5345</v>
      </c>
      <c r="E136" s="23">
        <v>5.5084920438999996</v>
      </c>
      <c r="F136" s="21">
        <v>99920</v>
      </c>
      <c r="G136" s="22">
        <v>6537</v>
      </c>
      <c r="H136" s="24">
        <f t="shared" si="3"/>
        <v>6.5422337870296235E-2</v>
      </c>
      <c r="I136" s="25">
        <f t="shared" si="4"/>
        <v>1192</v>
      </c>
      <c r="J136" s="24">
        <f t="shared" si="6"/>
        <v>0.22301216089803555</v>
      </c>
    </row>
    <row r="137" spans="1:10" s="18" customFormat="1" ht="17" x14ac:dyDescent="0.5">
      <c r="A137" s="19">
        <v>775</v>
      </c>
      <c r="B137" s="20" t="s">
        <v>133</v>
      </c>
      <c r="C137" s="21">
        <v>24802</v>
      </c>
      <c r="D137" s="22">
        <v>601</v>
      </c>
      <c r="E137" s="23">
        <v>2.4231916780999998</v>
      </c>
      <c r="F137" s="21">
        <v>25643</v>
      </c>
      <c r="G137" s="22">
        <v>874</v>
      </c>
      <c r="H137" s="24">
        <f t="shared" si="3"/>
        <v>3.4083375580080337E-2</v>
      </c>
      <c r="I137" s="25">
        <f t="shared" si="4"/>
        <v>273</v>
      </c>
      <c r="J137" s="24">
        <f t="shared" si="6"/>
        <v>0.45424292845257902</v>
      </c>
    </row>
    <row r="138" spans="1:10" s="18" customFormat="1" ht="17" x14ac:dyDescent="0.5">
      <c r="A138" s="19">
        <v>790</v>
      </c>
      <c r="B138" s="20" t="s">
        <v>134</v>
      </c>
      <c r="C138" s="21">
        <v>23746</v>
      </c>
      <c r="D138" s="22">
        <v>513</v>
      </c>
      <c r="E138" s="23">
        <v>2.1603638508</v>
      </c>
      <c r="F138" s="21">
        <v>24922</v>
      </c>
      <c r="G138" s="22">
        <v>806</v>
      </c>
      <c r="H138" s="24">
        <f t="shared" si="3"/>
        <v>3.2340903619292191E-2</v>
      </c>
      <c r="I138" s="25">
        <f t="shared" si="4"/>
        <v>293</v>
      </c>
      <c r="J138" s="24">
        <f t="shared" si="6"/>
        <v>0.57115009746588696</v>
      </c>
    </row>
    <row r="139" spans="1:10" s="18" customFormat="1" ht="17" x14ac:dyDescent="0.5">
      <c r="A139" s="19">
        <v>800</v>
      </c>
      <c r="B139" s="20" t="s">
        <v>135</v>
      </c>
      <c r="C139" s="21">
        <v>84585</v>
      </c>
      <c r="D139" s="22">
        <v>2415</v>
      </c>
      <c r="E139" s="23">
        <v>2.8551161553000002</v>
      </c>
      <c r="F139" s="21">
        <v>91185</v>
      </c>
      <c r="G139" s="22">
        <v>4259</v>
      </c>
      <c r="H139" s="24">
        <f>G139/F139</f>
        <v>4.6707243515929156E-2</v>
      </c>
      <c r="I139" s="25">
        <f t="shared" si="4"/>
        <v>1844</v>
      </c>
      <c r="J139" s="24">
        <f t="shared" si="6"/>
        <v>0.76356107660455486</v>
      </c>
    </row>
    <row r="140" spans="1:10" s="18" customFormat="1" ht="17" x14ac:dyDescent="0.5">
      <c r="A140" s="19">
        <v>810</v>
      </c>
      <c r="B140" s="20" t="s">
        <v>136</v>
      </c>
      <c r="C140" s="21">
        <v>437994</v>
      </c>
      <c r="D140" s="22">
        <v>28987</v>
      </c>
      <c r="E140" s="23">
        <v>6.618127189</v>
      </c>
      <c r="F140" s="21">
        <v>450189</v>
      </c>
      <c r="G140" s="22">
        <v>37365</v>
      </c>
      <c r="H140" s="24">
        <f>G140/F140</f>
        <v>8.2998473974264145E-2</v>
      </c>
      <c r="I140" s="25">
        <f>G140-D140</f>
        <v>8378</v>
      </c>
      <c r="J140" s="24">
        <f t="shared" si="6"/>
        <v>0.28902611515506954</v>
      </c>
    </row>
    <row r="141" spans="1:10" s="18" customFormat="1" ht="17" x14ac:dyDescent="0.5">
      <c r="A141" s="19">
        <v>820</v>
      </c>
      <c r="B141" s="20" t="s">
        <v>137</v>
      </c>
      <c r="C141" s="21">
        <v>21006</v>
      </c>
      <c r="D141" s="22">
        <v>1337</v>
      </c>
      <c r="E141" s="23">
        <v>6.3648481386000002</v>
      </c>
      <c r="F141" s="21">
        <v>22628</v>
      </c>
      <c r="G141" s="22">
        <v>1872</v>
      </c>
      <c r="H141" s="24">
        <f>G141/F141</f>
        <v>8.2729361852572028E-2</v>
      </c>
      <c r="I141" s="25">
        <f>G141-D141</f>
        <v>535</v>
      </c>
      <c r="J141" s="24">
        <f t="shared" si="6"/>
        <v>0.40014958863126404</v>
      </c>
    </row>
    <row r="142" spans="1:10" s="18" customFormat="1" ht="17" x14ac:dyDescent="0.5">
      <c r="A142" s="19">
        <v>830</v>
      </c>
      <c r="B142" s="20" t="s">
        <v>138</v>
      </c>
      <c r="C142" s="21">
        <v>14068</v>
      </c>
      <c r="D142" s="22">
        <v>941</v>
      </c>
      <c r="E142" s="23">
        <v>6.6889394370000002</v>
      </c>
      <c r="F142" s="21">
        <v>14896</v>
      </c>
      <c r="G142" s="22">
        <v>1047</v>
      </c>
      <c r="H142" s="24">
        <f>G142/F142</f>
        <v>7.0287325456498392E-2</v>
      </c>
      <c r="I142" s="25">
        <f>G142-D142</f>
        <v>106</v>
      </c>
      <c r="J142" s="24">
        <f t="shared" si="6"/>
        <v>0.1126461211477152</v>
      </c>
    </row>
    <row r="143" spans="1:10" s="18" customFormat="1" ht="17.5" thickBot="1" x14ac:dyDescent="0.55000000000000004">
      <c r="A143" s="27">
        <v>840</v>
      </c>
      <c r="B143" s="28" t="s">
        <v>139</v>
      </c>
      <c r="C143" s="29">
        <v>26203</v>
      </c>
      <c r="D143" s="30">
        <v>4041</v>
      </c>
      <c r="E143" s="31">
        <v>15.421898256</v>
      </c>
      <c r="F143" s="29">
        <v>28108</v>
      </c>
      <c r="G143" s="30">
        <v>5166</v>
      </c>
      <c r="H143" s="32">
        <f>G143/F143</f>
        <v>0.18379109150419809</v>
      </c>
      <c r="I143" s="30">
        <f>G143-D143</f>
        <v>1125</v>
      </c>
      <c r="J143" s="32">
        <f t="shared" si="6"/>
        <v>0.27839643652561247</v>
      </c>
    </row>
    <row r="144" spans="1:10" s="18" customFormat="1" ht="17" x14ac:dyDescent="0.5"/>
  </sheetData>
  <mergeCells count="10">
    <mergeCell ref="A5:A7"/>
    <mergeCell ref="B5:B7"/>
    <mergeCell ref="C5:E5"/>
    <mergeCell ref="F5:H5"/>
    <mergeCell ref="I5:J5"/>
    <mergeCell ref="C6:C7"/>
    <mergeCell ref="D6:E6"/>
    <mergeCell ref="F6:F7"/>
    <mergeCell ref="G6:H6"/>
    <mergeCell ref="I6:J6"/>
  </mergeCells>
  <conditionalFormatting sqref="I8:J8 A8:E8 F11:H143 A10:E143 I10:J143">
    <cfRule type="expression" dxfId="1" priority="5">
      <formula>MOD(ROW(),2)</formula>
    </cfRule>
  </conditionalFormatting>
  <conditionalFormatting sqref="F8:H8 F10:H10">
    <cfRule type="expression" dxfId="0" priority="4">
      <formula>MOD(ROW(),2)</formula>
    </cfRule>
  </conditionalFormatting>
  <pageMargins left="0.3" right="0.3" top="0.5" bottom="0.5" header="0.25" footer="0.25"/>
  <pageSetup scale="8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 Population Estimates</vt:lpstr>
      <vt:lpstr>'2018 Population Estimates'!Print_Area</vt:lpstr>
      <vt:lpstr>'2018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2020-07-17T15:37:23Z</cp:lastPrinted>
  <dcterms:created xsi:type="dcterms:W3CDTF">2013-07-05T16:19:14Z</dcterms:created>
  <dcterms:modified xsi:type="dcterms:W3CDTF">2023-10-23T21:29:48Z</dcterms:modified>
</cp:coreProperties>
</file>