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2qs\Downloads\"/>
    </mc:Choice>
  </mc:AlternateContent>
  <bookViews>
    <workbookView xWindow="0" yWindow="0" windowWidth="25125" windowHeight="14100"/>
  </bookViews>
  <sheets>
    <sheet name="2023 Population Estimates" sheetId="1" r:id="rId1"/>
  </sheets>
  <definedNames>
    <definedName name="_xlnm.Print_Area" localSheetId="0">'2023 Population Estimates'!$5:$143</definedName>
    <definedName name="_xlnm.Print_Titles" localSheetId="0">'2023 Population Estimates'!$1:$9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9" i="1" l="1"/>
  <c r="C9" i="1"/>
  <c r="H11" i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/>
  <c r="I21" i="1"/>
  <c r="J21" i="1" s="1"/>
  <c r="I22" i="1"/>
  <c r="J22" i="1" s="1"/>
  <c r="I23" i="1"/>
  <c r="J23" i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/>
  <c r="I32" i="1"/>
  <c r="J32" i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/>
  <c r="I42" i="1"/>
  <c r="J42" i="1" s="1"/>
  <c r="I43" i="1"/>
  <c r="J43" i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/>
  <c r="I54" i="1"/>
  <c r="J54" i="1" s="1"/>
  <c r="I55" i="1"/>
  <c r="J55" i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I72" i="1"/>
  <c r="J72" i="1" s="1"/>
  <c r="I73" i="1"/>
  <c r="J73" i="1" s="1"/>
  <c r="I74" i="1"/>
  <c r="J74" i="1" s="1"/>
  <c r="I75" i="1"/>
  <c r="J75" i="1" s="1"/>
  <c r="I76" i="1"/>
  <c r="J76" i="1"/>
  <c r="I77" i="1"/>
  <c r="J77" i="1" s="1"/>
  <c r="I78" i="1"/>
  <c r="J78" i="1" s="1"/>
  <c r="I79" i="1"/>
  <c r="J79" i="1" s="1"/>
  <c r="I80" i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/>
  <c r="I110" i="1"/>
  <c r="J110" i="1" s="1"/>
  <c r="I111" i="1"/>
  <c r="J111" i="1" s="1"/>
  <c r="I112" i="1"/>
  <c r="J112" i="1" s="1"/>
  <c r="I113" i="1"/>
  <c r="J113" i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I120" i="1"/>
  <c r="J120" i="1" s="1"/>
  <c r="I121" i="1"/>
  <c r="J121" i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G9" i="1"/>
  <c r="I9" i="1" s="1"/>
  <c r="J9" i="1" s="1"/>
  <c r="F9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J119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J80" i="1"/>
  <c r="H80" i="1"/>
  <c r="H79" i="1"/>
  <c r="H78" i="1"/>
  <c r="H77" i="1"/>
  <c r="H76" i="1"/>
  <c r="H75" i="1"/>
  <c r="H74" i="1"/>
  <c r="H73" i="1"/>
  <c r="H72" i="1"/>
  <c r="J71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I11" i="1"/>
  <c r="J11" i="1" s="1"/>
  <c r="H9" i="1" l="1"/>
</calcChain>
</file>

<file path=xl/sharedStrings.xml><?xml version="1.0" encoding="utf-8"?>
<sst xmlns="http://schemas.openxmlformats.org/spreadsheetml/2006/main" count="153" uniqueCount="147">
  <si>
    <t>FIPS</t>
  </si>
  <si>
    <t>Jurisdiction</t>
  </si>
  <si>
    <t>Total Population</t>
  </si>
  <si>
    <t>Hispanic Population</t>
  </si>
  <si>
    <t>(%)</t>
  </si>
  <si>
    <t>Virginia</t>
  </si>
  <si>
    <t>Accomack County, Virginia</t>
  </si>
  <si>
    <t>Albemarle County, Virginia</t>
  </si>
  <si>
    <t>Alleghany County, Virginia</t>
  </si>
  <si>
    <t>Amelia County, Virginia</t>
  </si>
  <si>
    <t>Amherst County, Virginia</t>
  </si>
  <si>
    <t>Appomattox County, Virginia</t>
  </si>
  <si>
    <t>Arlington County, Virginia</t>
  </si>
  <si>
    <t>Augusta County, Virginia</t>
  </si>
  <si>
    <t>Bath County, Virginia</t>
  </si>
  <si>
    <t>Bedford County, Virginia</t>
  </si>
  <si>
    <t>Bland County, Virginia</t>
  </si>
  <si>
    <t>Botetourt County, Virginia</t>
  </si>
  <si>
    <t>Brunswick County, Virginia</t>
  </si>
  <si>
    <t>Buchanan County, Virginia</t>
  </si>
  <si>
    <t>Buckingham County, Virginia</t>
  </si>
  <si>
    <t>Campbell County, Virginia</t>
  </si>
  <si>
    <t>Caroline County, Virginia</t>
  </si>
  <si>
    <t>Carroll County, Virginia</t>
  </si>
  <si>
    <t>Charles City County, Virginia</t>
  </si>
  <si>
    <t>Charlotte County, Virginia</t>
  </si>
  <si>
    <t>Chesterfield County, Virginia</t>
  </si>
  <si>
    <t>Clarke County, Virginia</t>
  </si>
  <si>
    <t>Craig County, Virginia</t>
  </si>
  <si>
    <t>Culpeper County, Virginia</t>
  </si>
  <si>
    <t>Cumberland County, Virginia</t>
  </si>
  <si>
    <t>Dickenson County, Virginia</t>
  </si>
  <si>
    <t>Dinwiddie County, Virginia</t>
  </si>
  <si>
    <t>Essex County, Virginia</t>
  </si>
  <si>
    <t>Fairfax County, Virginia</t>
  </si>
  <si>
    <t>Fauquier County, Virginia</t>
  </si>
  <si>
    <t>Floyd County, Virginia</t>
  </si>
  <si>
    <t>Fluvanna County, Virginia</t>
  </si>
  <si>
    <t>Franklin County, Virginia</t>
  </si>
  <si>
    <t>Frederick County, Virginia</t>
  </si>
  <si>
    <t>Giles County, Virginia</t>
  </si>
  <si>
    <t>Gloucester County, Virginia</t>
  </si>
  <si>
    <t>Goochland County, Virginia</t>
  </si>
  <si>
    <t>Grayson County, Virginia</t>
  </si>
  <si>
    <t>Greene County, Virginia</t>
  </si>
  <si>
    <t>Greensville County, Virginia</t>
  </si>
  <si>
    <t>Halifax County, Virginia</t>
  </si>
  <si>
    <t>Hanover County, Virginia</t>
  </si>
  <si>
    <t>Henrico County, Virginia</t>
  </si>
  <si>
    <t>Henry County, Virginia</t>
  </si>
  <si>
    <t>Highland County, Virginia</t>
  </si>
  <si>
    <t>Isle of Wight County, Virginia</t>
  </si>
  <si>
    <t>James City County, Virginia</t>
  </si>
  <si>
    <t>King and Queen County, Virginia</t>
  </si>
  <si>
    <t>King George County, Virginia</t>
  </si>
  <si>
    <t>King William County, Virginia</t>
  </si>
  <si>
    <t>Lancaster County, Virginia</t>
  </si>
  <si>
    <t>Lee County, Virginia</t>
  </si>
  <si>
    <t>Loudoun County, Virginia</t>
  </si>
  <si>
    <t>Louisa County, Virginia</t>
  </si>
  <si>
    <t>Lunenburg County, Virginia</t>
  </si>
  <si>
    <t>Madison County, Virginia</t>
  </si>
  <si>
    <t>Mathews County, Virginia</t>
  </si>
  <si>
    <t>Mecklenburg County, Virginia</t>
  </si>
  <si>
    <t>Middlesex County, Virginia</t>
  </si>
  <si>
    <t>Montgomery County, Virginia</t>
  </si>
  <si>
    <t>Nelson County, Virginia</t>
  </si>
  <si>
    <t>New Kent County, Virginia</t>
  </si>
  <si>
    <t>Northampton County, Virginia</t>
  </si>
  <si>
    <t>Northumberland County, Virginia</t>
  </si>
  <si>
    <t>Nottoway County, Virginia</t>
  </si>
  <si>
    <t>Orange County, Virginia</t>
  </si>
  <si>
    <t>Page County, Virginia</t>
  </si>
  <si>
    <t>Patrick County, Virginia</t>
  </si>
  <si>
    <t>Pittsylvania County, Virginia</t>
  </si>
  <si>
    <t>Powhatan County, Virginia</t>
  </si>
  <si>
    <t>Prince Edward County, Virginia</t>
  </si>
  <si>
    <t>Prince George County, Virginia</t>
  </si>
  <si>
    <t>Prince William County, Virginia</t>
  </si>
  <si>
    <t>Pulaski County, Virginia</t>
  </si>
  <si>
    <t>Rappahannock County, Virginia</t>
  </si>
  <si>
    <t>Richmond County, Virginia</t>
  </si>
  <si>
    <t>Roanoke County, Virginia</t>
  </si>
  <si>
    <t>Rockbridge County, Virginia</t>
  </si>
  <si>
    <t>Rockingham County, Virginia</t>
  </si>
  <si>
    <t>Russell County, Virginia</t>
  </si>
  <si>
    <t>Scott County, Virginia</t>
  </si>
  <si>
    <t>Shenandoah County, Virginia</t>
  </si>
  <si>
    <t>Smyth County, Virginia</t>
  </si>
  <si>
    <t>Southampton County, Virginia</t>
  </si>
  <si>
    <t>Spotsylvania County, Virginia</t>
  </si>
  <si>
    <t>Stafford County, Virginia</t>
  </si>
  <si>
    <t>Surry County, Virginia</t>
  </si>
  <si>
    <t>Sussex County, Virginia</t>
  </si>
  <si>
    <t>Tazewell County, Virginia</t>
  </si>
  <si>
    <t>Warren County, Virginia</t>
  </si>
  <si>
    <t>Washington County, Virginia</t>
  </si>
  <si>
    <t>Westmoreland County, Virginia</t>
  </si>
  <si>
    <t>Wise County, Virginia</t>
  </si>
  <si>
    <t>Wythe County, Virginia</t>
  </si>
  <si>
    <t>York County, Virginia</t>
  </si>
  <si>
    <t>Alexandria city, Virginia</t>
  </si>
  <si>
    <t>Bristol city, Virginia</t>
  </si>
  <si>
    <t>Buena Vista city, Virginia</t>
  </si>
  <si>
    <t>Charlottesville city, Virginia</t>
  </si>
  <si>
    <t>Chesapeake city, Virginia</t>
  </si>
  <si>
    <t>Colonial Heights city, Virginia</t>
  </si>
  <si>
    <t>Covington city, Virginia</t>
  </si>
  <si>
    <t>Danville city, Virginia</t>
  </si>
  <si>
    <t>Emporia city, Virginia</t>
  </si>
  <si>
    <t>Fairfax city, Virginia</t>
  </si>
  <si>
    <t>Falls Church city, Virginia</t>
  </si>
  <si>
    <t>Franklin city, Virginia</t>
  </si>
  <si>
    <t>Fredericksburg city, Virginia</t>
  </si>
  <si>
    <t>Galax city, Virginia</t>
  </si>
  <si>
    <t>Hampton city, Virginia</t>
  </si>
  <si>
    <t>Harrisonburg city, Virginia</t>
  </si>
  <si>
    <t>Hopewell city, Virginia</t>
  </si>
  <si>
    <t>Lexington city, Virginia</t>
  </si>
  <si>
    <t>Lynchburg city, Virginia</t>
  </si>
  <si>
    <t>Manassas city, Virginia</t>
  </si>
  <si>
    <t>Manassas Park city, Virginia</t>
  </si>
  <si>
    <t>Martinsville city, Virginia</t>
  </si>
  <si>
    <t>Newport News city, Virginia</t>
  </si>
  <si>
    <t>Norfolk city, Virginia</t>
  </si>
  <si>
    <t>Norton city, Virginia</t>
  </si>
  <si>
    <t>Petersburg city, Virginia</t>
  </si>
  <si>
    <t>Poquoson city, Virginia</t>
  </si>
  <si>
    <t>Portsmouth city, Virginia</t>
  </si>
  <si>
    <t>Radford city, Virginia</t>
  </si>
  <si>
    <t>Richmond city, Virginia</t>
  </si>
  <si>
    <t>Roanoke city, Virginia</t>
  </si>
  <si>
    <t>Salem city, Virginia</t>
  </si>
  <si>
    <t>Staunton city, Virginia</t>
  </si>
  <si>
    <t>Suffolk city, Virginia</t>
  </si>
  <si>
    <t>Virginia Beach city, Virginia</t>
  </si>
  <si>
    <t>Waynesboro city, Virginia</t>
  </si>
  <si>
    <t>Williamsburg city, Virginia</t>
  </si>
  <si>
    <t>Winchester city, Virginia</t>
  </si>
  <si>
    <t>Total Hispanic</t>
  </si>
  <si>
    <t>Data formatted and posted at http://demographics.coopercenter.org by the UVA Weldon Cooper Center, Demographics Research Group</t>
  </si>
  <si>
    <t>Hispanic Change</t>
  </si>
  <si>
    <t>2023 Population Estimates by Hispanic Origin (Virginia Localities)</t>
  </si>
  <si>
    <t>Population Estimate, July 1, 2023</t>
  </si>
  <si>
    <t>Data Source: United States Census Bureau, Census 2020 and 2023 Population Estimates</t>
  </si>
  <si>
    <t>Decennial Census Count, April 1, 2020</t>
  </si>
  <si>
    <t>April 1, 2020 - July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</si>
</sst>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00"/>
    <numFmt numFmtId="166" formatCode="0.0\%"/>
    <numFmt numFmtId="167" formatCode="0.0%"/>
    <numFmt numFmtId="168" formatCode="#,##0.0000"/>
  </numFmts>
  <fonts count="13" x14ac:knownFonts="1">
    <font>
      <sz val="11"/>
      <color theme="1"/>
      <name val="Calibri"/>
      <family val="2"/>
      <scheme val="minor"/>
    </font>
    <font>
      <b/>
      <sz val="12"/>
      <name val="Segoe UI"/>
      <family val="2"/>
    </font>
    <font>
      <sz val="10.5"/>
      <name val="Segoe UI"/>
      <family val="2"/>
    </font>
    <font>
      <b/>
      <sz val="10.5"/>
      <name val="Segoe UI"/>
      <family val="2"/>
    </font>
    <font>
      <i/>
      <sz val="10.5"/>
      <name val="Segoe UI"/>
      <family val="2"/>
    </font>
    <font>
      <sz val="11"/>
      <color theme="1"/>
      <name val="Calibri"/>
      <family val="2"/>
      <scheme val="min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sz val="10.5"/>
      <color theme="1"/>
      <name val="Segoe UI"/>
      <family val="2"/>
    </font>
    <font>
      <sz val="10.5"/>
      <color theme="1"/>
      <name val="Segoe UI Semibold"/>
      <family val="2"/>
    </font>
    <font>
      <b/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2">
    <xf numFmtId="0" fontId="0" fillId="0" borderId="0" xfId="0"/>
    <xf numFmtId="164" fontId="6" fillId="0" borderId="0" xfId="0" applyNumberFormat="1" applyFont="1"/>
    <xf numFmtId="0" fontId="7" fillId="0" borderId="0" xfId="0" applyFont="1"/>
    <xf numFmtId="0" fontId="7" fillId="0" borderId="1" xfId="0" applyFont="1" applyBorder="1"/>
    <xf numFmtId="164" fontId="8" fillId="0" borderId="0" xfId="0" applyNumberFormat="1" applyFont="1"/>
    <xf numFmtId="164" fontId="9" fillId="0" borderId="0" xfId="0" applyNumberFormat="1" applyFont="1"/>
    <xf numFmtId="0" fontId="7" fillId="0" borderId="0" xfId="0" applyFont="1" applyAlignment="1">
      <alignment vertical="center"/>
    </xf>
    <xf numFmtId="164" fontId="2" fillId="0" borderId="0" xfId="0" applyNumberFormat="1" applyFont="1"/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vertical="center"/>
    </xf>
    <xf numFmtId="165" fontId="10" fillId="0" borderId="5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 vertical="top"/>
    </xf>
    <xf numFmtId="0" fontId="10" fillId="0" borderId="6" xfId="0" applyFont="1" applyBorder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/>
    <xf numFmtId="165" fontId="10" fillId="0" borderId="5" xfId="0" applyNumberFormat="1" applyFont="1" applyBorder="1"/>
    <xf numFmtId="3" fontId="10" fillId="0" borderId="7" xfId="0" applyNumberFormat="1" applyFont="1" applyBorder="1"/>
    <xf numFmtId="3" fontId="10" fillId="0" borderId="6" xfId="0" applyNumberFormat="1" applyFont="1" applyBorder="1"/>
    <xf numFmtId="166" fontId="10" fillId="0" borderId="8" xfId="0" applyNumberFormat="1" applyFont="1" applyBorder="1"/>
    <xf numFmtId="167" fontId="10" fillId="0" borderId="8" xfId="1" applyNumberFormat="1" applyFont="1" applyBorder="1"/>
    <xf numFmtId="3" fontId="10" fillId="0" borderId="9" xfId="0" applyNumberFormat="1" applyFont="1" applyBorder="1"/>
    <xf numFmtId="168" fontId="10" fillId="0" borderId="6" xfId="0" applyNumberFormat="1" applyFont="1" applyBorder="1"/>
    <xf numFmtId="165" fontId="10" fillId="0" borderId="10" xfId="0" applyNumberFormat="1" applyFont="1" applyBorder="1"/>
    <xf numFmtId="0" fontId="10" fillId="0" borderId="11" xfId="0" applyFont="1" applyBorder="1"/>
    <xf numFmtId="3" fontId="10" fillId="0" borderId="12" xfId="0" applyNumberFormat="1" applyFont="1" applyBorder="1"/>
    <xf numFmtId="3" fontId="10" fillId="0" borderId="13" xfId="0" applyNumberFormat="1" applyFont="1" applyBorder="1"/>
    <xf numFmtId="167" fontId="10" fillId="0" borderId="14" xfId="1" applyNumberFormat="1" applyFont="1" applyBorder="1"/>
    <xf numFmtId="164" fontId="1" fillId="0" borderId="0" xfId="0" applyNumberFormat="1" applyFont="1" applyAlignment="1">
      <alignment vertical="top"/>
    </xf>
    <xf numFmtId="164" fontId="4" fillId="0" borderId="0" xfId="0" applyNumberFormat="1" applyFont="1"/>
    <xf numFmtId="0" fontId="11" fillId="3" borderId="5" xfId="0" applyFont="1" applyFill="1" applyBorder="1"/>
    <xf numFmtId="0" fontId="11" fillId="3" borderId="0" xfId="0" applyFont="1" applyFill="1"/>
    <xf numFmtId="3" fontId="11" fillId="3" borderId="7" xfId="0" applyNumberFormat="1" applyFont="1" applyFill="1" applyBorder="1"/>
    <xf numFmtId="3" fontId="11" fillId="3" borderId="0" xfId="0" applyNumberFormat="1" applyFont="1" applyFill="1"/>
    <xf numFmtId="167" fontId="11" fillId="3" borderId="8" xfId="0" applyNumberFormat="1" applyFont="1" applyFill="1" applyBorder="1"/>
    <xf numFmtId="165" fontId="12" fillId="0" borderId="15" xfId="0" applyNumberFormat="1" applyFont="1" applyBorder="1" applyAlignment="1">
      <alignment horizontal="center" vertical="center"/>
    </xf>
    <xf numFmtId="165" fontId="12" fillId="0" borderId="5" xfId="0" applyNumberFormat="1" applyFont="1" applyBorder="1" applyAlignment="1">
      <alignment horizontal="center" vertical="center"/>
    </xf>
    <xf numFmtId="165" fontId="12" fillId="0" borderId="10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167" fontId="10" fillId="0" borderId="0" xfId="1" applyNumberFormat="1" applyFont="1"/>
  </cellXfs>
  <cellStyles count="2">
    <cellStyle name="Normal" xfId="0" builtinId="0"/>
    <cellStyle name="Percent" xfId="1" builtinId="5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tabSelected="1" zoomScale="90" zoomScaleNormal="90" workbookViewId="0">
      <pane ySplit="7" topLeftCell="A8" activePane="bottomLeft" state="frozenSplit"/>
      <selection pane="bottomLeft" activeCell="E17" sqref="E17"/>
    </sheetView>
  </sheetViews>
  <sheetFormatPr defaultColWidth="9.140625" defaultRowHeight="15.75" x14ac:dyDescent="0.25"/>
  <cols>
    <col min="1" max="1" width="6.140625" style="2" customWidth="1"/>
    <col min="2" max="2" width="31.5703125" style="2" customWidth="1"/>
    <col min="3" max="3" width="15.7109375" style="2" customWidth="1"/>
    <col min="4" max="4" width="14.28515625" style="2" customWidth="1"/>
    <col min="5" max="5" width="11.7109375" style="2" customWidth="1"/>
    <col min="6" max="6" width="15.7109375" style="2" customWidth="1"/>
    <col min="7" max="7" width="14.28515625" style="2" customWidth="1"/>
    <col min="8" max="8" width="11.7109375" style="2" customWidth="1"/>
    <col min="9" max="9" width="14.5703125" style="2" customWidth="1"/>
    <col min="10" max="10" width="12.140625" style="2" customWidth="1"/>
    <col min="11" max="16384" width="9.140625" style="2"/>
  </cols>
  <sheetData>
    <row r="1" spans="1:11" ht="23.25" customHeight="1" x14ac:dyDescent="0.3">
      <c r="A1" s="30" t="s">
        <v>142</v>
      </c>
      <c r="B1" s="4"/>
      <c r="C1" s="4"/>
      <c r="D1" s="5"/>
      <c r="E1" s="5"/>
      <c r="F1" s="1"/>
      <c r="G1" s="1"/>
    </row>
    <row r="2" spans="1:11" ht="16.899999999999999" x14ac:dyDescent="0.4">
      <c r="A2" s="7" t="s">
        <v>144</v>
      </c>
      <c r="B2" s="1"/>
      <c r="C2" s="1"/>
      <c r="D2" s="1"/>
      <c r="E2" s="1"/>
      <c r="F2" s="1"/>
      <c r="G2" s="1"/>
    </row>
    <row r="3" spans="1:11" ht="16.899999999999999" x14ac:dyDescent="0.4">
      <c r="A3" s="31" t="s">
        <v>140</v>
      </c>
      <c r="B3" s="1"/>
      <c r="C3" s="1"/>
      <c r="D3" s="1"/>
      <c r="E3" s="1"/>
      <c r="F3" s="1"/>
      <c r="G3" s="1"/>
    </row>
    <row r="4" spans="1:11" ht="15.6" thickBot="1" x14ac:dyDescent="0.3">
      <c r="A4" s="3"/>
      <c r="B4" s="3"/>
    </row>
    <row r="5" spans="1:11" s="6" customFormat="1" ht="22.5" customHeight="1" x14ac:dyDescent="0.25">
      <c r="A5" s="37" t="s">
        <v>0</v>
      </c>
      <c r="B5" s="40" t="s">
        <v>1</v>
      </c>
      <c r="C5" s="43" t="s">
        <v>145</v>
      </c>
      <c r="D5" s="44"/>
      <c r="E5" s="45"/>
      <c r="F5" s="43" t="s">
        <v>143</v>
      </c>
      <c r="G5" s="44"/>
      <c r="H5" s="45"/>
      <c r="I5" s="43" t="s">
        <v>146</v>
      </c>
      <c r="J5" s="45"/>
    </row>
    <row r="6" spans="1:11" s="6" customFormat="1" x14ac:dyDescent="0.25">
      <c r="A6" s="38"/>
      <c r="B6" s="41"/>
      <c r="C6" s="46" t="s">
        <v>2</v>
      </c>
      <c r="D6" s="48" t="s">
        <v>3</v>
      </c>
      <c r="E6" s="49"/>
      <c r="F6" s="46" t="s">
        <v>2</v>
      </c>
      <c r="G6" s="48" t="s">
        <v>3</v>
      </c>
      <c r="H6" s="49"/>
      <c r="I6" s="50" t="s">
        <v>141</v>
      </c>
      <c r="J6" s="49"/>
    </row>
    <row r="7" spans="1:11" s="6" customFormat="1" ht="16.5" thickBot="1" x14ac:dyDescent="0.3">
      <c r="A7" s="39"/>
      <c r="B7" s="42"/>
      <c r="C7" s="47"/>
      <c r="D7" s="8" t="s">
        <v>139</v>
      </c>
      <c r="E7" s="9" t="s">
        <v>4</v>
      </c>
      <c r="F7" s="47"/>
      <c r="G7" s="8" t="s">
        <v>139</v>
      </c>
      <c r="H7" s="9" t="s">
        <v>4</v>
      </c>
      <c r="I7" s="10" t="s">
        <v>139</v>
      </c>
      <c r="J7" s="9" t="s">
        <v>4</v>
      </c>
    </row>
    <row r="8" spans="1:11" s="17" customFormat="1" ht="16.899999999999999" x14ac:dyDescent="0.4">
      <c r="A8" s="11"/>
      <c r="B8" s="12"/>
      <c r="C8" s="13"/>
      <c r="D8" s="14"/>
      <c r="E8" s="15"/>
      <c r="F8" s="13"/>
      <c r="G8" s="14"/>
      <c r="H8" s="15"/>
      <c r="I8" s="16"/>
      <c r="J8" s="15"/>
    </row>
    <row r="9" spans="1:11" s="17" customFormat="1" ht="16.899999999999999" x14ac:dyDescent="0.4">
      <c r="A9" s="32"/>
      <c r="B9" s="33" t="s">
        <v>5</v>
      </c>
      <c r="C9" s="34">
        <f>SUM(C11:C143)</f>
        <v>8631373</v>
      </c>
      <c r="D9" s="35">
        <f>SUM(D11:D143)</f>
        <v>907168</v>
      </c>
      <c r="E9" s="36">
        <f>D9/C9</f>
        <v>0.10510123939725464</v>
      </c>
      <c r="F9" s="34">
        <f>SUM(F11:F143)</f>
        <v>8715698</v>
      </c>
      <c r="G9" s="35">
        <f>SUM(G11:G143)</f>
        <v>974817</v>
      </c>
      <c r="H9" s="36">
        <f>G9/F9</f>
        <v>0.1118461194961092</v>
      </c>
      <c r="I9" s="35">
        <f>G9-D9</f>
        <v>67649</v>
      </c>
      <c r="J9" s="36">
        <f>I9/D9</f>
        <v>7.4571633920067729E-2</v>
      </c>
    </row>
    <row r="10" spans="1:11" s="17" customFormat="1" x14ac:dyDescent="0.3">
      <c r="A10" s="18"/>
      <c r="B10" s="14"/>
      <c r="C10" s="19"/>
      <c r="D10" s="20"/>
      <c r="E10" s="21"/>
      <c r="F10" s="19"/>
      <c r="G10" s="24"/>
      <c r="H10" s="21"/>
      <c r="I10" s="23"/>
      <c r="J10" s="22"/>
    </row>
    <row r="11" spans="1:11" s="17" customFormat="1" x14ac:dyDescent="0.3">
      <c r="A11" s="18">
        <v>1</v>
      </c>
      <c r="B11" s="14" t="s">
        <v>6</v>
      </c>
      <c r="C11" s="19">
        <v>33418</v>
      </c>
      <c r="D11" s="20">
        <v>3428</v>
      </c>
      <c r="E11" s="22">
        <v>0.10257944820156802</v>
      </c>
      <c r="F11" s="19">
        <v>33239</v>
      </c>
      <c r="G11" s="20">
        <v>3722</v>
      </c>
      <c r="H11" s="22">
        <f>G11/F11</f>
        <v>0.11197689461175125</v>
      </c>
      <c r="I11" s="23">
        <f>G11-D11</f>
        <v>294</v>
      </c>
      <c r="J11" s="22">
        <f>I11/D11</f>
        <v>8.5764294049008163E-2</v>
      </c>
      <c r="K11" s="51"/>
    </row>
    <row r="12" spans="1:11" s="17" customFormat="1" x14ac:dyDescent="0.3">
      <c r="A12" s="18">
        <v>3</v>
      </c>
      <c r="B12" s="14" t="s">
        <v>7</v>
      </c>
      <c r="C12" s="19">
        <v>112395</v>
      </c>
      <c r="D12" s="20">
        <v>8385</v>
      </c>
      <c r="E12" s="22">
        <v>7.4602962765247569E-2</v>
      </c>
      <c r="F12" s="19">
        <v>115676</v>
      </c>
      <c r="G12" s="20">
        <v>8562</v>
      </c>
      <c r="H12" s="22">
        <f t="shared" ref="H12:H75" si="0">G12/F12</f>
        <v>7.4017082195096645E-2</v>
      </c>
      <c r="I12" s="23">
        <f t="shared" ref="I12:I75" si="1">G12-D12</f>
        <v>177</v>
      </c>
      <c r="J12" s="22">
        <f t="shared" ref="J12:J75" si="2">I12/D12</f>
        <v>2.1109123434704832E-2</v>
      </c>
      <c r="K12" s="51"/>
    </row>
    <row r="13" spans="1:11" s="17" customFormat="1" x14ac:dyDescent="0.3">
      <c r="A13" s="18">
        <v>5</v>
      </c>
      <c r="B13" s="14" t="s">
        <v>8</v>
      </c>
      <c r="C13" s="19">
        <v>15211</v>
      </c>
      <c r="D13" s="20">
        <v>208</v>
      </c>
      <c r="E13" s="22">
        <v>1.367431464072053E-2</v>
      </c>
      <c r="F13" s="19">
        <v>14595</v>
      </c>
      <c r="G13" s="20">
        <v>246</v>
      </c>
      <c r="H13" s="22">
        <f t="shared" si="0"/>
        <v>1.6855087358684483E-2</v>
      </c>
      <c r="I13" s="23">
        <f t="shared" si="1"/>
        <v>38</v>
      </c>
      <c r="J13" s="22">
        <f t="shared" si="2"/>
        <v>0.18269230769230768</v>
      </c>
      <c r="K13" s="51"/>
    </row>
    <row r="14" spans="1:11" s="17" customFormat="1" x14ac:dyDescent="0.3">
      <c r="A14" s="18">
        <v>7</v>
      </c>
      <c r="B14" s="14" t="s">
        <v>9</v>
      </c>
      <c r="C14" s="19">
        <v>13260</v>
      </c>
      <c r="D14" s="20">
        <v>442</v>
      </c>
      <c r="E14" s="22">
        <v>3.3333333333333333E-2</v>
      </c>
      <c r="F14" s="19">
        <v>13480</v>
      </c>
      <c r="G14" s="20">
        <v>567</v>
      </c>
      <c r="H14" s="22">
        <f t="shared" si="0"/>
        <v>4.2062314540059348E-2</v>
      </c>
      <c r="I14" s="23">
        <f t="shared" si="1"/>
        <v>125</v>
      </c>
      <c r="J14" s="22">
        <f t="shared" si="2"/>
        <v>0.28280542986425339</v>
      </c>
      <c r="K14" s="51"/>
    </row>
    <row r="15" spans="1:11" s="17" customFormat="1" x14ac:dyDescent="0.3">
      <c r="A15" s="18">
        <v>9</v>
      </c>
      <c r="B15" s="14" t="s">
        <v>10</v>
      </c>
      <c r="C15" s="19">
        <v>31310</v>
      </c>
      <c r="D15" s="20">
        <v>825</v>
      </c>
      <c r="E15" s="22">
        <v>2.6349409134461835E-2</v>
      </c>
      <c r="F15" s="19">
        <v>31396</v>
      </c>
      <c r="G15" s="20">
        <v>952</v>
      </c>
      <c r="H15" s="22">
        <f t="shared" si="0"/>
        <v>3.0322334055293668E-2</v>
      </c>
      <c r="I15" s="23">
        <f t="shared" si="1"/>
        <v>127</v>
      </c>
      <c r="J15" s="22">
        <f t="shared" si="2"/>
        <v>0.15393939393939393</v>
      </c>
      <c r="K15" s="51"/>
    </row>
    <row r="16" spans="1:11" s="17" customFormat="1" x14ac:dyDescent="0.3">
      <c r="A16" s="18">
        <v>11</v>
      </c>
      <c r="B16" s="14" t="s">
        <v>11</v>
      </c>
      <c r="C16" s="19">
        <v>16116</v>
      </c>
      <c r="D16" s="20">
        <v>338</v>
      </c>
      <c r="E16" s="22">
        <v>2.0972946140481508E-2</v>
      </c>
      <c r="F16" s="19">
        <v>16864</v>
      </c>
      <c r="G16" s="20">
        <v>439</v>
      </c>
      <c r="H16" s="22">
        <f t="shared" si="0"/>
        <v>2.6031783681214421E-2</v>
      </c>
      <c r="I16" s="23">
        <f t="shared" si="1"/>
        <v>101</v>
      </c>
      <c r="J16" s="22">
        <f t="shared" si="2"/>
        <v>0.29881656804733731</v>
      </c>
      <c r="K16" s="51"/>
    </row>
    <row r="17" spans="1:11" s="17" customFormat="1" x14ac:dyDescent="0.3">
      <c r="A17" s="18">
        <v>13</v>
      </c>
      <c r="B17" s="14" t="s">
        <v>12</v>
      </c>
      <c r="C17" s="19">
        <v>238642</v>
      </c>
      <c r="D17" s="20">
        <v>37350</v>
      </c>
      <c r="E17" s="22">
        <v>0.15651058908322926</v>
      </c>
      <c r="F17" s="19">
        <v>234162</v>
      </c>
      <c r="G17" s="20">
        <v>37388</v>
      </c>
      <c r="H17" s="22">
        <f t="shared" si="0"/>
        <v>0.15966723892006388</v>
      </c>
      <c r="I17" s="23">
        <f t="shared" si="1"/>
        <v>38</v>
      </c>
      <c r="J17" s="22">
        <f t="shared" si="2"/>
        <v>1.0174029451137884E-3</v>
      </c>
      <c r="K17" s="51"/>
    </row>
    <row r="18" spans="1:11" s="17" customFormat="1" x14ac:dyDescent="0.3">
      <c r="A18" s="18">
        <v>15</v>
      </c>
      <c r="B18" s="14" t="s">
        <v>13</v>
      </c>
      <c r="C18" s="19">
        <v>77485</v>
      </c>
      <c r="D18" s="20">
        <v>2713</v>
      </c>
      <c r="E18" s="22">
        <v>3.5013228366780669E-2</v>
      </c>
      <c r="F18" s="19">
        <v>78247</v>
      </c>
      <c r="G18" s="20">
        <v>3283</v>
      </c>
      <c r="H18" s="22">
        <f t="shared" si="0"/>
        <v>4.1956880135979653E-2</v>
      </c>
      <c r="I18" s="23">
        <f t="shared" si="1"/>
        <v>570</v>
      </c>
      <c r="J18" s="22">
        <f t="shared" si="2"/>
        <v>0.21009952082565425</v>
      </c>
      <c r="K18" s="51"/>
    </row>
    <row r="19" spans="1:11" s="17" customFormat="1" x14ac:dyDescent="0.3">
      <c r="A19" s="18">
        <v>17</v>
      </c>
      <c r="B19" s="14" t="s">
        <v>14</v>
      </c>
      <c r="C19" s="19">
        <v>4204</v>
      </c>
      <c r="D19" s="20">
        <v>82</v>
      </c>
      <c r="E19" s="22">
        <v>1.9505233111322549E-2</v>
      </c>
      <c r="F19" s="19">
        <v>4051</v>
      </c>
      <c r="G19" s="20">
        <v>96</v>
      </c>
      <c r="H19" s="22">
        <f t="shared" si="0"/>
        <v>2.3697852382127869E-2</v>
      </c>
      <c r="I19" s="23">
        <f t="shared" si="1"/>
        <v>14</v>
      </c>
      <c r="J19" s="22">
        <f t="shared" si="2"/>
        <v>0.17073170731707318</v>
      </c>
      <c r="K19" s="51"/>
    </row>
    <row r="20" spans="1:11" s="17" customFormat="1" x14ac:dyDescent="0.3">
      <c r="A20" s="18">
        <v>19</v>
      </c>
      <c r="B20" s="14" t="s">
        <v>15</v>
      </c>
      <c r="C20" s="19">
        <v>79465</v>
      </c>
      <c r="D20" s="20">
        <v>2063</v>
      </c>
      <c r="E20" s="22">
        <v>2.5961114956270057E-2</v>
      </c>
      <c r="F20" s="19">
        <v>81525</v>
      </c>
      <c r="G20" s="20">
        <v>2408</v>
      </c>
      <c r="H20" s="22">
        <f t="shared" si="0"/>
        <v>2.9536951855259123E-2</v>
      </c>
      <c r="I20" s="23">
        <f t="shared" si="1"/>
        <v>345</v>
      </c>
      <c r="J20" s="22">
        <f t="shared" si="2"/>
        <v>0.16723218613669413</v>
      </c>
      <c r="K20" s="51"/>
    </row>
    <row r="21" spans="1:11" s="17" customFormat="1" x14ac:dyDescent="0.3">
      <c r="A21" s="18">
        <v>21</v>
      </c>
      <c r="B21" s="14" t="s">
        <v>16</v>
      </c>
      <c r="C21" s="19">
        <v>6273</v>
      </c>
      <c r="D21" s="20">
        <v>61</v>
      </c>
      <c r="E21" s="22">
        <v>9.7242148892077163E-3</v>
      </c>
      <c r="F21" s="19">
        <v>6179</v>
      </c>
      <c r="G21" s="20">
        <v>80</v>
      </c>
      <c r="H21" s="22">
        <f t="shared" si="0"/>
        <v>1.2947078815342289E-2</v>
      </c>
      <c r="I21" s="23">
        <f t="shared" si="1"/>
        <v>19</v>
      </c>
      <c r="J21" s="22">
        <f t="shared" si="2"/>
        <v>0.31147540983606559</v>
      </c>
      <c r="K21" s="51"/>
    </row>
    <row r="22" spans="1:11" s="17" customFormat="1" x14ac:dyDescent="0.3">
      <c r="A22" s="18">
        <v>23</v>
      </c>
      <c r="B22" s="14" t="s">
        <v>17</v>
      </c>
      <c r="C22" s="19">
        <v>33595</v>
      </c>
      <c r="D22" s="20">
        <v>761</v>
      </c>
      <c r="E22" s="22">
        <v>2.2652180383985712E-2</v>
      </c>
      <c r="F22" s="19">
        <v>34125</v>
      </c>
      <c r="G22" s="20">
        <v>900</v>
      </c>
      <c r="H22" s="22">
        <f t="shared" si="0"/>
        <v>2.6373626373626374E-2</v>
      </c>
      <c r="I22" s="23">
        <f t="shared" si="1"/>
        <v>139</v>
      </c>
      <c r="J22" s="22">
        <f t="shared" si="2"/>
        <v>0.18265440210249673</v>
      </c>
      <c r="K22" s="51"/>
    </row>
    <row r="23" spans="1:11" s="17" customFormat="1" x14ac:dyDescent="0.3">
      <c r="A23" s="18">
        <v>25</v>
      </c>
      <c r="B23" s="14" t="s">
        <v>18</v>
      </c>
      <c r="C23" s="19">
        <v>15846</v>
      </c>
      <c r="D23" s="20">
        <v>405</v>
      </c>
      <c r="E23" s="22">
        <v>2.5558500567966679E-2</v>
      </c>
      <c r="F23" s="19">
        <v>15749</v>
      </c>
      <c r="G23" s="20">
        <v>474</v>
      </c>
      <c r="H23" s="22">
        <f t="shared" si="0"/>
        <v>3.0097149025334943E-2</v>
      </c>
      <c r="I23" s="23">
        <f t="shared" si="1"/>
        <v>69</v>
      </c>
      <c r="J23" s="22">
        <f t="shared" si="2"/>
        <v>0.17037037037037037</v>
      </c>
      <c r="K23" s="51"/>
    </row>
    <row r="24" spans="1:11" s="17" customFormat="1" x14ac:dyDescent="0.3">
      <c r="A24" s="18">
        <v>27</v>
      </c>
      <c r="B24" s="14" t="s">
        <v>19</v>
      </c>
      <c r="C24" s="19">
        <v>20343</v>
      </c>
      <c r="D24" s="20">
        <v>186</v>
      </c>
      <c r="E24" s="22">
        <v>9.143194219141719E-3</v>
      </c>
      <c r="F24" s="19">
        <v>19087</v>
      </c>
      <c r="G24" s="20">
        <v>223</v>
      </c>
      <c r="H24" s="22">
        <f t="shared" si="0"/>
        <v>1.1683344684864044E-2</v>
      </c>
      <c r="I24" s="23">
        <f t="shared" si="1"/>
        <v>37</v>
      </c>
      <c r="J24" s="22">
        <f t="shared" si="2"/>
        <v>0.19892473118279569</v>
      </c>
      <c r="K24" s="51"/>
    </row>
    <row r="25" spans="1:11" s="17" customFormat="1" x14ac:dyDescent="0.3">
      <c r="A25" s="18">
        <v>29</v>
      </c>
      <c r="B25" s="14" t="s">
        <v>20</v>
      </c>
      <c r="C25" s="19">
        <v>16831</v>
      </c>
      <c r="D25" s="20">
        <v>418</v>
      </c>
      <c r="E25" s="22">
        <v>2.4835125660982709E-2</v>
      </c>
      <c r="F25" s="19">
        <v>16978</v>
      </c>
      <c r="G25" s="20">
        <v>454</v>
      </c>
      <c r="H25" s="22">
        <f t="shared" si="0"/>
        <v>2.6740487689951704E-2</v>
      </c>
      <c r="I25" s="23">
        <f t="shared" si="1"/>
        <v>36</v>
      </c>
      <c r="J25" s="22">
        <f t="shared" si="2"/>
        <v>8.6124401913875603E-2</v>
      </c>
      <c r="K25" s="51"/>
    </row>
    <row r="26" spans="1:11" s="17" customFormat="1" x14ac:dyDescent="0.3">
      <c r="A26" s="18">
        <v>31</v>
      </c>
      <c r="B26" s="14" t="s">
        <v>21</v>
      </c>
      <c r="C26" s="19">
        <v>55699</v>
      </c>
      <c r="D26" s="20">
        <v>1791</v>
      </c>
      <c r="E26" s="22">
        <v>3.2154975852349235E-2</v>
      </c>
      <c r="F26" s="19">
        <v>55270</v>
      </c>
      <c r="G26" s="20">
        <v>1951</v>
      </c>
      <c r="H26" s="22">
        <f t="shared" si="0"/>
        <v>3.5299439117061696E-2</v>
      </c>
      <c r="I26" s="23">
        <f t="shared" si="1"/>
        <v>160</v>
      </c>
      <c r="J26" s="22">
        <f>I26/D26</f>
        <v>8.9335566722501397E-2</v>
      </c>
      <c r="K26" s="51"/>
    </row>
    <row r="27" spans="1:11" s="17" customFormat="1" x14ac:dyDescent="0.3">
      <c r="A27" s="18">
        <v>33</v>
      </c>
      <c r="B27" s="14" t="s">
        <v>22</v>
      </c>
      <c r="C27" s="19">
        <v>30881</v>
      </c>
      <c r="D27" s="20">
        <v>1927</v>
      </c>
      <c r="E27" s="22">
        <v>6.2400828988698552E-2</v>
      </c>
      <c r="F27" s="19">
        <v>32640</v>
      </c>
      <c r="G27" s="20">
        <v>2719</v>
      </c>
      <c r="H27" s="22">
        <f t="shared" si="0"/>
        <v>8.3302696078431368E-2</v>
      </c>
      <c r="I27" s="23">
        <f t="shared" si="1"/>
        <v>792</v>
      </c>
      <c r="J27" s="22">
        <f t="shared" si="2"/>
        <v>0.41100155682407891</v>
      </c>
      <c r="K27" s="51"/>
    </row>
    <row r="28" spans="1:11" s="17" customFormat="1" x14ac:dyDescent="0.3">
      <c r="A28" s="18">
        <v>35</v>
      </c>
      <c r="B28" s="14" t="s">
        <v>23</v>
      </c>
      <c r="C28" s="19">
        <v>29158</v>
      </c>
      <c r="D28" s="20">
        <v>1050</v>
      </c>
      <c r="E28" s="22">
        <v>3.601070032238151E-2</v>
      </c>
      <c r="F28" s="19">
        <v>29239</v>
      </c>
      <c r="G28" s="20">
        <v>1273</v>
      </c>
      <c r="H28" s="22">
        <f t="shared" si="0"/>
        <v>4.3537740688806045E-2</v>
      </c>
      <c r="I28" s="23">
        <f t="shared" si="1"/>
        <v>223</v>
      </c>
      <c r="J28" s="22">
        <f t="shared" si="2"/>
        <v>0.21238095238095239</v>
      </c>
      <c r="K28" s="51"/>
    </row>
    <row r="29" spans="1:11" s="17" customFormat="1" x14ac:dyDescent="0.3">
      <c r="A29" s="18">
        <v>36</v>
      </c>
      <c r="B29" s="14" t="s">
        <v>24</v>
      </c>
      <c r="C29" s="19">
        <v>6771</v>
      </c>
      <c r="D29" s="20">
        <v>117</v>
      </c>
      <c r="E29" s="22">
        <v>1.7279574656623838E-2</v>
      </c>
      <c r="F29" s="19">
        <v>6610</v>
      </c>
      <c r="G29" s="20">
        <v>155</v>
      </c>
      <c r="H29" s="22">
        <f t="shared" si="0"/>
        <v>2.3449319213313162E-2</v>
      </c>
      <c r="I29" s="23">
        <f t="shared" si="1"/>
        <v>38</v>
      </c>
      <c r="J29" s="22">
        <f t="shared" si="2"/>
        <v>0.3247863247863248</v>
      </c>
      <c r="K29" s="51"/>
    </row>
    <row r="30" spans="1:11" s="17" customFormat="1" x14ac:dyDescent="0.3">
      <c r="A30" s="18">
        <v>37</v>
      </c>
      <c r="B30" s="14" t="s">
        <v>25</v>
      </c>
      <c r="C30" s="19">
        <v>11533</v>
      </c>
      <c r="D30" s="20">
        <v>276</v>
      </c>
      <c r="E30" s="22">
        <v>2.3931327495014306E-2</v>
      </c>
      <c r="F30" s="19">
        <v>11336</v>
      </c>
      <c r="G30" s="20">
        <v>325</v>
      </c>
      <c r="H30" s="22">
        <f t="shared" si="0"/>
        <v>2.8669724770642203E-2</v>
      </c>
      <c r="I30" s="23">
        <f t="shared" si="1"/>
        <v>49</v>
      </c>
      <c r="J30" s="22">
        <f t="shared" si="2"/>
        <v>0.17753623188405798</v>
      </c>
      <c r="K30" s="51"/>
    </row>
    <row r="31" spans="1:11" s="17" customFormat="1" x14ac:dyDescent="0.3">
      <c r="A31" s="18">
        <v>41</v>
      </c>
      <c r="B31" s="14" t="s">
        <v>26</v>
      </c>
      <c r="C31" s="19">
        <v>364061</v>
      </c>
      <c r="D31" s="20">
        <v>40130</v>
      </c>
      <c r="E31" s="22">
        <v>0.11022878034175591</v>
      </c>
      <c r="F31" s="19">
        <v>383876</v>
      </c>
      <c r="G31" s="20">
        <v>46663</v>
      </c>
      <c r="H31" s="22">
        <f t="shared" si="0"/>
        <v>0.12155748210359596</v>
      </c>
      <c r="I31" s="23">
        <f t="shared" si="1"/>
        <v>6533</v>
      </c>
      <c r="J31" s="22">
        <f t="shared" si="2"/>
        <v>0.16279591328183404</v>
      </c>
      <c r="K31" s="51"/>
    </row>
    <row r="32" spans="1:11" s="17" customFormat="1" x14ac:dyDescent="0.3">
      <c r="A32" s="18">
        <v>43</v>
      </c>
      <c r="B32" s="14" t="s">
        <v>27</v>
      </c>
      <c r="C32" s="19">
        <v>14787</v>
      </c>
      <c r="D32" s="20">
        <v>907</v>
      </c>
      <c r="E32" s="22">
        <v>6.1337661459390007E-2</v>
      </c>
      <c r="F32" s="19">
        <v>15466</v>
      </c>
      <c r="G32" s="20">
        <v>1296</v>
      </c>
      <c r="H32" s="22">
        <f t="shared" si="0"/>
        <v>8.3796715375662745E-2</v>
      </c>
      <c r="I32" s="23">
        <f t="shared" si="1"/>
        <v>389</v>
      </c>
      <c r="J32" s="22">
        <f t="shared" si="2"/>
        <v>0.42888643880926131</v>
      </c>
      <c r="K32" s="51"/>
    </row>
    <row r="33" spans="1:11" s="17" customFormat="1" x14ac:dyDescent="0.3">
      <c r="A33" s="18">
        <v>45</v>
      </c>
      <c r="B33" s="14" t="s">
        <v>28</v>
      </c>
      <c r="C33" s="19">
        <v>4892</v>
      </c>
      <c r="D33" s="20">
        <v>69</v>
      </c>
      <c r="E33" s="22">
        <v>1.4104660670482421E-2</v>
      </c>
      <c r="F33" s="19">
        <v>4843</v>
      </c>
      <c r="G33" s="20">
        <v>72</v>
      </c>
      <c r="H33" s="22">
        <f t="shared" si="0"/>
        <v>1.4866818087962008E-2</v>
      </c>
      <c r="I33" s="23">
        <f t="shared" si="1"/>
        <v>3</v>
      </c>
      <c r="J33" s="22">
        <f t="shared" si="2"/>
        <v>4.3478260869565216E-2</v>
      </c>
      <c r="K33" s="51"/>
    </row>
    <row r="34" spans="1:11" s="17" customFormat="1" x14ac:dyDescent="0.3">
      <c r="A34" s="18">
        <v>47</v>
      </c>
      <c r="B34" s="14" t="s">
        <v>29</v>
      </c>
      <c r="C34" s="19">
        <v>52550</v>
      </c>
      <c r="D34" s="20">
        <v>7428</v>
      </c>
      <c r="E34" s="22">
        <v>0.14135109419600381</v>
      </c>
      <c r="F34" s="19">
        <v>54973</v>
      </c>
      <c r="G34" s="20">
        <v>8716</v>
      </c>
      <c r="H34" s="22">
        <f t="shared" si="0"/>
        <v>0.15855056118458152</v>
      </c>
      <c r="I34" s="23">
        <f t="shared" si="1"/>
        <v>1288</v>
      </c>
      <c r="J34" s="22">
        <f t="shared" si="2"/>
        <v>0.17339795368874528</v>
      </c>
      <c r="K34" s="51"/>
    </row>
    <row r="35" spans="1:11" s="17" customFormat="1" x14ac:dyDescent="0.3">
      <c r="A35" s="18">
        <v>49</v>
      </c>
      <c r="B35" s="14" t="s">
        <v>30</v>
      </c>
      <c r="C35" s="19">
        <v>9676</v>
      </c>
      <c r="D35" s="20">
        <v>256</v>
      </c>
      <c r="E35" s="22">
        <v>2.6457213724679619E-2</v>
      </c>
      <c r="F35" s="19">
        <v>9878</v>
      </c>
      <c r="G35" s="20">
        <v>303</v>
      </c>
      <c r="H35" s="22">
        <f t="shared" si="0"/>
        <v>3.0674225551731119E-2</v>
      </c>
      <c r="I35" s="23">
        <f t="shared" si="1"/>
        <v>47</v>
      </c>
      <c r="J35" s="22">
        <f t="shared" si="2"/>
        <v>0.18359375</v>
      </c>
      <c r="K35" s="51"/>
    </row>
    <row r="36" spans="1:11" s="17" customFormat="1" x14ac:dyDescent="0.3">
      <c r="A36" s="18">
        <v>51</v>
      </c>
      <c r="B36" s="14" t="s">
        <v>31</v>
      </c>
      <c r="C36" s="19">
        <v>14128</v>
      </c>
      <c r="D36" s="20">
        <v>92</v>
      </c>
      <c r="E36" s="22">
        <v>6.5118912797281995E-3</v>
      </c>
      <c r="F36" s="19">
        <v>13640</v>
      </c>
      <c r="G36" s="20">
        <v>107</v>
      </c>
      <c r="H36" s="22">
        <f t="shared" si="0"/>
        <v>7.8445747800586513E-3</v>
      </c>
      <c r="I36" s="23">
        <f t="shared" si="1"/>
        <v>15</v>
      </c>
      <c r="J36" s="22">
        <f t="shared" si="2"/>
        <v>0.16304347826086957</v>
      </c>
      <c r="K36" s="51"/>
    </row>
    <row r="37" spans="1:11" s="17" customFormat="1" x14ac:dyDescent="0.3">
      <c r="A37" s="18">
        <v>53</v>
      </c>
      <c r="B37" s="14" t="s">
        <v>32</v>
      </c>
      <c r="C37" s="19">
        <v>27941</v>
      </c>
      <c r="D37" s="20">
        <v>1108</v>
      </c>
      <c r="E37" s="22">
        <v>3.96549872946566E-2</v>
      </c>
      <c r="F37" s="19">
        <v>28343</v>
      </c>
      <c r="G37" s="20">
        <v>1288</v>
      </c>
      <c r="H37" s="22">
        <f t="shared" si="0"/>
        <v>4.5443319338108176E-2</v>
      </c>
      <c r="I37" s="23">
        <f t="shared" si="1"/>
        <v>180</v>
      </c>
      <c r="J37" s="22">
        <f t="shared" si="2"/>
        <v>0.16245487364620939</v>
      </c>
      <c r="K37" s="51"/>
    </row>
    <row r="38" spans="1:11" s="17" customFormat="1" x14ac:dyDescent="0.3">
      <c r="A38" s="18">
        <v>57</v>
      </c>
      <c r="B38" s="14" t="s">
        <v>33</v>
      </c>
      <c r="C38" s="19">
        <v>10600</v>
      </c>
      <c r="D38" s="20">
        <v>402</v>
      </c>
      <c r="E38" s="22">
        <v>3.7924528301886792E-2</v>
      </c>
      <c r="F38" s="19">
        <v>10598</v>
      </c>
      <c r="G38" s="20">
        <v>535</v>
      </c>
      <c r="H38" s="22">
        <f t="shared" si="0"/>
        <v>5.0481222872240043E-2</v>
      </c>
      <c r="I38" s="23">
        <f t="shared" si="1"/>
        <v>133</v>
      </c>
      <c r="J38" s="22">
        <f t="shared" si="2"/>
        <v>0.3308457711442786</v>
      </c>
      <c r="K38" s="51"/>
    </row>
    <row r="39" spans="1:11" s="17" customFormat="1" x14ac:dyDescent="0.3">
      <c r="A39" s="18">
        <v>59</v>
      </c>
      <c r="B39" s="14" t="s">
        <v>34</v>
      </c>
      <c r="C39" s="19">
        <v>1150294</v>
      </c>
      <c r="D39" s="20">
        <v>199077</v>
      </c>
      <c r="E39" s="22">
        <v>0.17306619003489543</v>
      </c>
      <c r="F39" s="19">
        <v>1141878</v>
      </c>
      <c r="G39" s="20">
        <v>201948</v>
      </c>
      <c r="H39" s="22">
        <f t="shared" si="0"/>
        <v>0.1768560213963313</v>
      </c>
      <c r="I39" s="23">
        <f t="shared" si="1"/>
        <v>2871</v>
      </c>
      <c r="J39" s="22">
        <f t="shared" si="2"/>
        <v>1.4421555478533432E-2</v>
      </c>
      <c r="K39" s="51"/>
    </row>
    <row r="40" spans="1:11" s="17" customFormat="1" x14ac:dyDescent="0.3">
      <c r="A40" s="18">
        <v>61</v>
      </c>
      <c r="B40" s="14" t="s">
        <v>35</v>
      </c>
      <c r="C40" s="19">
        <v>72964</v>
      </c>
      <c r="D40" s="20">
        <v>7764</v>
      </c>
      <c r="E40" s="22">
        <v>0.10640863987719971</v>
      </c>
      <c r="F40" s="19">
        <v>75165</v>
      </c>
      <c r="G40" s="20">
        <v>9948</v>
      </c>
      <c r="H40" s="22">
        <f t="shared" si="0"/>
        <v>0.13234883256834962</v>
      </c>
      <c r="I40" s="23">
        <f t="shared" si="1"/>
        <v>2184</v>
      </c>
      <c r="J40" s="22">
        <f t="shared" si="2"/>
        <v>0.28129829984544047</v>
      </c>
      <c r="K40" s="51"/>
    </row>
    <row r="41" spans="1:11" s="17" customFormat="1" x14ac:dyDescent="0.3">
      <c r="A41" s="18">
        <v>63</v>
      </c>
      <c r="B41" s="14" t="s">
        <v>36</v>
      </c>
      <c r="C41" s="19">
        <v>15475</v>
      </c>
      <c r="D41" s="20">
        <v>463</v>
      </c>
      <c r="E41" s="22">
        <v>2.9919224555735056E-2</v>
      </c>
      <c r="F41" s="19">
        <v>15679</v>
      </c>
      <c r="G41" s="20">
        <v>472</v>
      </c>
      <c r="H41" s="22">
        <f t="shared" si="0"/>
        <v>3.0103960711780089E-2</v>
      </c>
      <c r="I41" s="23">
        <f t="shared" si="1"/>
        <v>9</v>
      </c>
      <c r="J41" s="22">
        <f t="shared" si="2"/>
        <v>1.9438444924406047E-2</v>
      </c>
      <c r="K41" s="51"/>
    </row>
    <row r="42" spans="1:11" s="17" customFormat="1" x14ac:dyDescent="0.3">
      <c r="A42" s="18">
        <v>65</v>
      </c>
      <c r="B42" s="14" t="s">
        <v>37</v>
      </c>
      <c r="C42" s="19">
        <v>27252</v>
      </c>
      <c r="D42" s="20">
        <v>1076</v>
      </c>
      <c r="E42" s="22">
        <v>3.9483340672244238E-2</v>
      </c>
      <c r="F42" s="19">
        <v>28462</v>
      </c>
      <c r="G42" s="20">
        <v>1420</v>
      </c>
      <c r="H42" s="22">
        <f t="shared" si="0"/>
        <v>4.9891082847305181E-2</v>
      </c>
      <c r="I42" s="23">
        <f t="shared" si="1"/>
        <v>344</v>
      </c>
      <c r="J42" s="22">
        <f t="shared" si="2"/>
        <v>0.31970260223048325</v>
      </c>
      <c r="K42" s="51"/>
    </row>
    <row r="43" spans="1:11" s="17" customFormat="1" x14ac:dyDescent="0.3">
      <c r="A43" s="18">
        <v>67</v>
      </c>
      <c r="B43" s="14" t="s">
        <v>38</v>
      </c>
      <c r="C43" s="19">
        <v>54467</v>
      </c>
      <c r="D43" s="20">
        <v>1908</v>
      </c>
      <c r="E43" s="22">
        <v>3.503038537095856E-2</v>
      </c>
      <c r="F43" s="19">
        <v>55549</v>
      </c>
      <c r="G43" s="20">
        <v>2142</v>
      </c>
      <c r="H43" s="22">
        <f t="shared" si="0"/>
        <v>3.8560550144917098E-2</v>
      </c>
      <c r="I43" s="23">
        <f t="shared" si="1"/>
        <v>234</v>
      </c>
      <c r="J43" s="22">
        <f t="shared" si="2"/>
        <v>0.12264150943396226</v>
      </c>
      <c r="K43" s="51"/>
    </row>
    <row r="44" spans="1:11" s="17" customFormat="1" x14ac:dyDescent="0.3">
      <c r="A44" s="18">
        <v>69</v>
      </c>
      <c r="B44" s="14" t="s">
        <v>39</v>
      </c>
      <c r="C44" s="19">
        <v>91418</v>
      </c>
      <c r="D44" s="20">
        <v>9941</v>
      </c>
      <c r="E44" s="22">
        <v>0.10874226082390777</v>
      </c>
      <c r="F44" s="19">
        <v>95994</v>
      </c>
      <c r="G44" s="20">
        <v>12584</v>
      </c>
      <c r="H44" s="22">
        <f t="shared" si="0"/>
        <v>0.13109152655374295</v>
      </c>
      <c r="I44" s="23">
        <f t="shared" si="1"/>
        <v>2643</v>
      </c>
      <c r="J44" s="22">
        <f t="shared" si="2"/>
        <v>0.26586862488683233</v>
      </c>
      <c r="K44" s="51"/>
    </row>
    <row r="45" spans="1:11" s="17" customFormat="1" x14ac:dyDescent="0.3">
      <c r="A45" s="18">
        <v>71</v>
      </c>
      <c r="B45" s="14" t="s">
        <v>40</v>
      </c>
      <c r="C45" s="19">
        <v>16792</v>
      </c>
      <c r="D45" s="20">
        <v>262</v>
      </c>
      <c r="E45" s="22">
        <v>1.560266793711291E-2</v>
      </c>
      <c r="F45" s="19">
        <v>16457</v>
      </c>
      <c r="G45" s="20">
        <v>302</v>
      </c>
      <c r="H45" s="22">
        <f t="shared" si="0"/>
        <v>1.8350853740049827E-2</v>
      </c>
      <c r="I45" s="23">
        <f t="shared" si="1"/>
        <v>40</v>
      </c>
      <c r="J45" s="22">
        <f t="shared" si="2"/>
        <v>0.15267175572519084</v>
      </c>
      <c r="K45" s="51"/>
    </row>
    <row r="46" spans="1:11" s="17" customFormat="1" x14ac:dyDescent="0.3">
      <c r="A46" s="18">
        <v>73</v>
      </c>
      <c r="B46" s="14" t="s">
        <v>41</v>
      </c>
      <c r="C46" s="19">
        <v>38715</v>
      </c>
      <c r="D46" s="20">
        <v>1438</v>
      </c>
      <c r="E46" s="22">
        <v>3.7143226139739118E-2</v>
      </c>
      <c r="F46" s="19">
        <v>40057</v>
      </c>
      <c r="G46" s="20">
        <v>1805</v>
      </c>
      <c r="H46" s="22">
        <f t="shared" si="0"/>
        <v>4.5060788376563396E-2</v>
      </c>
      <c r="I46" s="23">
        <f t="shared" si="1"/>
        <v>367</v>
      </c>
      <c r="J46" s="22">
        <f t="shared" si="2"/>
        <v>0.25521557719054244</v>
      </c>
      <c r="K46" s="51"/>
    </row>
    <row r="47" spans="1:11" s="17" customFormat="1" x14ac:dyDescent="0.3">
      <c r="A47" s="18">
        <v>75</v>
      </c>
      <c r="B47" s="14" t="s">
        <v>42</v>
      </c>
      <c r="C47" s="19">
        <v>24730</v>
      </c>
      <c r="D47" s="20">
        <v>855</v>
      </c>
      <c r="E47" s="22">
        <v>3.4573392640517592E-2</v>
      </c>
      <c r="F47" s="19">
        <v>27197</v>
      </c>
      <c r="G47" s="20">
        <v>1055</v>
      </c>
      <c r="H47" s="22">
        <f t="shared" si="0"/>
        <v>3.8791043129756959E-2</v>
      </c>
      <c r="I47" s="23">
        <f t="shared" si="1"/>
        <v>200</v>
      </c>
      <c r="J47" s="22">
        <f t="shared" si="2"/>
        <v>0.23391812865497075</v>
      </c>
      <c r="K47" s="51"/>
    </row>
    <row r="48" spans="1:11" s="17" customFormat="1" x14ac:dyDescent="0.3">
      <c r="A48" s="18">
        <v>77</v>
      </c>
      <c r="B48" s="14" t="s">
        <v>43</v>
      </c>
      <c r="C48" s="19">
        <v>15336</v>
      </c>
      <c r="D48" s="20">
        <v>577</v>
      </c>
      <c r="E48" s="22">
        <v>3.7623891497130933E-2</v>
      </c>
      <c r="F48" s="19">
        <v>15285</v>
      </c>
      <c r="G48" s="20">
        <v>688</v>
      </c>
      <c r="H48" s="22">
        <f t="shared" si="0"/>
        <v>4.5011449133137066E-2</v>
      </c>
      <c r="I48" s="23">
        <f t="shared" si="1"/>
        <v>111</v>
      </c>
      <c r="J48" s="22">
        <f t="shared" si="2"/>
        <v>0.1923743500866551</v>
      </c>
      <c r="K48" s="51"/>
    </row>
    <row r="49" spans="1:11" s="17" customFormat="1" x14ac:dyDescent="0.3">
      <c r="A49" s="18">
        <v>79</v>
      </c>
      <c r="B49" s="14" t="s">
        <v>44</v>
      </c>
      <c r="C49" s="19">
        <v>20554</v>
      </c>
      <c r="D49" s="20">
        <v>1327</v>
      </c>
      <c r="E49" s="22">
        <v>6.4561642502675876E-2</v>
      </c>
      <c r="F49" s="19">
        <v>21301</v>
      </c>
      <c r="G49" s="20">
        <v>1644</v>
      </c>
      <c r="H49" s="22">
        <f t="shared" si="0"/>
        <v>7.7179475142012108E-2</v>
      </c>
      <c r="I49" s="23">
        <f t="shared" si="1"/>
        <v>317</v>
      </c>
      <c r="J49" s="22">
        <f t="shared" si="2"/>
        <v>0.23888470233609646</v>
      </c>
      <c r="K49" s="51"/>
    </row>
    <row r="50" spans="1:11" s="17" customFormat="1" x14ac:dyDescent="0.3">
      <c r="A50" s="18">
        <v>81</v>
      </c>
      <c r="B50" s="14" t="s">
        <v>45</v>
      </c>
      <c r="C50" s="19">
        <v>11391</v>
      </c>
      <c r="D50" s="20">
        <v>292</v>
      </c>
      <c r="E50" s="22">
        <v>2.5634272671407252E-2</v>
      </c>
      <c r="F50" s="19">
        <v>11133</v>
      </c>
      <c r="G50" s="20">
        <v>334</v>
      </c>
      <c r="H50" s="22">
        <f t="shared" si="0"/>
        <v>3.0000898230485944E-2</v>
      </c>
      <c r="I50" s="23">
        <f t="shared" si="1"/>
        <v>42</v>
      </c>
      <c r="J50" s="22">
        <f t="shared" si="2"/>
        <v>0.14383561643835616</v>
      </c>
      <c r="K50" s="51"/>
    </row>
    <row r="51" spans="1:11" s="17" customFormat="1" x14ac:dyDescent="0.3">
      <c r="A51" s="18">
        <v>83</v>
      </c>
      <c r="B51" s="14" t="s">
        <v>46</v>
      </c>
      <c r="C51" s="19">
        <v>34024</v>
      </c>
      <c r="D51" s="20">
        <v>775</v>
      </c>
      <c r="E51" s="22">
        <v>2.2778039031272044E-2</v>
      </c>
      <c r="F51" s="19">
        <v>33432</v>
      </c>
      <c r="G51" s="20">
        <v>941</v>
      </c>
      <c r="H51" s="22">
        <f t="shared" si="0"/>
        <v>2.8146685810002393E-2</v>
      </c>
      <c r="I51" s="23">
        <f t="shared" si="1"/>
        <v>166</v>
      </c>
      <c r="J51" s="22">
        <f t="shared" si="2"/>
        <v>0.21419354838709678</v>
      </c>
      <c r="K51" s="51"/>
    </row>
    <row r="52" spans="1:11" s="17" customFormat="1" x14ac:dyDescent="0.3">
      <c r="A52" s="18">
        <v>85</v>
      </c>
      <c r="B52" s="14" t="s">
        <v>47</v>
      </c>
      <c r="C52" s="19">
        <v>109977</v>
      </c>
      <c r="D52" s="20">
        <v>3909</v>
      </c>
      <c r="E52" s="22">
        <v>3.5543795520881639E-2</v>
      </c>
      <c r="F52" s="19">
        <v>114148</v>
      </c>
      <c r="G52" s="20">
        <v>4711</v>
      </c>
      <c r="H52" s="22">
        <f t="shared" si="0"/>
        <v>4.1270981532746963E-2</v>
      </c>
      <c r="I52" s="23">
        <f t="shared" si="1"/>
        <v>802</v>
      </c>
      <c r="J52" s="22">
        <f t="shared" si="2"/>
        <v>0.20516756203632644</v>
      </c>
      <c r="K52" s="51"/>
    </row>
    <row r="53" spans="1:11" s="17" customFormat="1" x14ac:dyDescent="0.3">
      <c r="A53" s="18">
        <v>87</v>
      </c>
      <c r="B53" s="14" t="s">
        <v>48</v>
      </c>
      <c r="C53" s="19">
        <v>334931</v>
      </c>
      <c r="D53" s="20">
        <v>22028</v>
      </c>
      <c r="E53" s="22">
        <v>6.5768770284028652E-2</v>
      </c>
      <c r="F53" s="19">
        <v>334760</v>
      </c>
      <c r="G53" s="20">
        <v>23375</v>
      </c>
      <c r="H53" s="22">
        <f t="shared" si="0"/>
        <v>6.9826144103238147E-2</v>
      </c>
      <c r="I53" s="23">
        <f t="shared" si="1"/>
        <v>1347</v>
      </c>
      <c r="J53" s="22">
        <f t="shared" si="2"/>
        <v>6.1149446159433449E-2</v>
      </c>
      <c r="K53" s="51"/>
    </row>
    <row r="54" spans="1:11" s="17" customFormat="1" x14ac:dyDescent="0.3">
      <c r="A54" s="18">
        <v>89</v>
      </c>
      <c r="B54" s="14" t="s">
        <v>49</v>
      </c>
      <c r="C54" s="19">
        <v>50949</v>
      </c>
      <c r="D54" s="20">
        <v>3266</v>
      </c>
      <c r="E54" s="22">
        <v>6.4103319005279796E-2</v>
      </c>
      <c r="F54" s="19">
        <v>49702</v>
      </c>
      <c r="G54" s="20">
        <v>3578</v>
      </c>
      <c r="H54" s="22">
        <f t="shared" si="0"/>
        <v>7.1989054766407795E-2</v>
      </c>
      <c r="I54" s="23">
        <f t="shared" si="1"/>
        <v>312</v>
      </c>
      <c r="J54" s="22">
        <f t="shared" si="2"/>
        <v>9.5529699938763007E-2</v>
      </c>
      <c r="K54" s="51"/>
    </row>
    <row r="55" spans="1:11" s="17" customFormat="1" x14ac:dyDescent="0.3">
      <c r="A55" s="18">
        <v>91</v>
      </c>
      <c r="B55" s="14" t="s">
        <v>50</v>
      </c>
      <c r="C55" s="19">
        <v>2232</v>
      </c>
      <c r="D55" s="20">
        <v>30</v>
      </c>
      <c r="E55" s="22">
        <v>1.3440860215053764E-2</v>
      </c>
      <c r="F55" s="19">
        <v>2339</v>
      </c>
      <c r="G55" s="20">
        <v>37</v>
      </c>
      <c r="H55" s="22">
        <f t="shared" si="0"/>
        <v>1.5818725951261221E-2</v>
      </c>
      <c r="I55" s="23">
        <f t="shared" si="1"/>
        <v>7</v>
      </c>
      <c r="J55" s="22">
        <f t="shared" si="2"/>
        <v>0.23333333333333334</v>
      </c>
      <c r="K55" s="51"/>
    </row>
    <row r="56" spans="1:11" s="17" customFormat="1" x14ac:dyDescent="0.3">
      <c r="A56" s="18">
        <v>93</v>
      </c>
      <c r="B56" s="14" t="s">
        <v>51</v>
      </c>
      <c r="C56" s="19">
        <v>38611</v>
      </c>
      <c r="D56" s="20">
        <v>1243</v>
      </c>
      <c r="E56" s="22">
        <v>3.2192898396829921E-2</v>
      </c>
      <c r="F56" s="19">
        <v>40711</v>
      </c>
      <c r="G56" s="20">
        <v>1871</v>
      </c>
      <c r="H56" s="22">
        <f t="shared" si="0"/>
        <v>4.5958094863796026E-2</v>
      </c>
      <c r="I56" s="23">
        <f t="shared" si="1"/>
        <v>628</v>
      </c>
      <c r="J56" s="22">
        <f t="shared" si="2"/>
        <v>0.50522928399034595</v>
      </c>
      <c r="K56" s="51"/>
    </row>
    <row r="57" spans="1:11" s="17" customFormat="1" x14ac:dyDescent="0.3">
      <c r="A57" s="18">
        <v>95</v>
      </c>
      <c r="B57" s="14" t="s">
        <v>52</v>
      </c>
      <c r="C57" s="19">
        <v>78253</v>
      </c>
      <c r="D57" s="20">
        <v>5171</v>
      </c>
      <c r="E57" s="22">
        <v>6.6080533653661844E-2</v>
      </c>
      <c r="F57" s="19">
        <v>82654</v>
      </c>
      <c r="G57" s="20">
        <v>6121</v>
      </c>
      <c r="H57" s="22">
        <f t="shared" si="0"/>
        <v>7.4055702083383745E-2</v>
      </c>
      <c r="I57" s="23">
        <f t="shared" si="1"/>
        <v>950</v>
      </c>
      <c r="J57" s="22">
        <f t="shared" si="2"/>
        <v>0.18371688261458133</v>
      </c>
      <c r="K57" s="51"/>
    </row>
    <row r="58" spans="1:11" s="17" customFormat="1" x14ac:dyDescent="0.3">
      <c r="A58" s="18">
        <v>97</v>
      </c>
      <c r="B58" s="14" t="s">
        <v>53</v>
      </c>
      <c r="C58" s="19">
        <v>6606</v>
      </c>
      <c r="D58" s="20">
        <v>181</v>
      </c>
      <c r="E58" s="22">
        <v>2.7399333938843477E-2</v>
      </c>
      <c r="F58" s="19">
        <v>6720</v>
      </c>
      <c r="G58" s="20">
        <v>242</v>
      </c>
      <c r="H58" s="22">
        <f t="shared" si="0"/>
        <v>3.6011904761904759E-2</v>
      </c>
      <c r="I58" s="23">
        <f t="shared" si="1"/>
        <v>61</v>
      </c>
      <c r="J58" s="22">
        <f t="shared" si="2"/>
        <v>0.33701657458563539</v>
      </c>
      <c r="K58" s="51"/>
    </row>
    <row r="59" spans="1:11" s="17" customFormat="1" x14ac:dyDescent="0.3">
      <c r="A59" s="18">
        <v>99</v>
      </c>
      <c r="B59" s="14" t="s">
        <v>54</v>
      </c>
      <c r="C59" s="19">
        <v>26724</v>
      </c>
      <c r="D59" s="20">
        <v>1589</v>
      </c>
      <c r="E59" s="22">
        <v>5.9459661727286332E-2</v>
      </c>
      <c r="F59" s="19">
        <v>28568</v>
      </c>
      <c r="G59" s="20">
        <v>2094</v>
      </c>
      <c r="H59" s="22">
        <f t="shared" si="0"/>
        <v>7.3298795855502655E-2</v>
      </c>
      <c r="I59" s="23">
        <f t="shared" si="1"/>
        <v>505</v>
      </c>
      <c r="J59" s="22">
        <f t="shared" si="2"/>
        <v>0.31780994336060414</v>
      </c>
      <c r="K59" s="51"/>
    </row>
    <row r="60" spans="1:11" s="17" customFormat="1" x14ac:dyDescent="0.3">
      <c r="A60" s="18">
        <v>101</v>
      </c>
      <c r="B60" s="14" t="s">
        <v>55</v>
      </c>
      <c r="C60" s="19">
        <v>17811</v>
      </c>
      <c r="D60" s="20">
        <v>499</v>
      </c>
      <c r="E60" s="22">
        <v>2.8016394363034079E-2</v>
      </c>
      <c r="F60" s="19">
        <v>19030</v>
      </c>
      <c r="G60" s="20">
        <v>680</v>
      </c>
      <c r="H60" s="22">
        <f t="shared" si="0"/>
        <v>3.5733053074093538E-2</v>
      </c>
      <c r="I60" s="23">
        <f t="shared" si="1"/>
        <v>181</v>
      </c>
      <c r="J60" s="22">
        <f t="shared" si="2"/>
        <v>0.36272545090180358</v>
      </c>
      <c r="K60" s="51"/>
    </row>
    <row r="61" spans="1:11" s="17" customFormat="1" x14ac:dyDescent="0.3">
      <c r="A61" s="18">
        <v>103</v>
      </c>
      <c r="B61" s="14" t="s">
        <v>56</v>
      </c>
      <c r="C61" s="19">
        <v>10923</v>
      </c>
      <c r="D61" s="20">
        <v>129</v>
      </c>
      <c r="E61" s="22">
        <v>1.1809942323537491E-2</v>
      </c>
      <c r="F61" s="19">
        <v>10859</v>
      </c>
      <c r="G61" s="20">
        <v>230</v>
      </c>
      <c r="H61" s="22">
        <f t="shared" si="0"/>
        <v>2.1180587531080208E-2</v>
      </c>
      <c r="I61" s="23">
        <f t="shared" si="1"/>
        <v>101</v>
      </c>
      <c r="J61" s="22">
        <f t="shared" si="2"/>
        <v>0.78294573643410847</v>
      </c>
      <c r="K61" s="51"/>
    </row>
    <row r="62" spans="1:11" s="17" customFormat="1" x14ac:dyDescent="0.3">
      <c r="A62" s="18">
        <v>105</v>
      </c>
      <c r="B62" s="14" t="s">
        <v>57</v>
      </c>
      <c r="C62" s="19">
        <v>22172</v>
      </c>
      <c r="D62" s="20">
        <v>481</v>
      </c>
      <c r="E62" s="22">
        <v>2.1694028504419989E-2</v>
      </c>
      <c r="F62" s="19">
        <v>21745</v>
      </c>
      <c r="G62" s="20">
        <v>541</v>
      </c>
      <c r="H62" s="22">
        <f t="shared" si="0"/>
        <v>2.48792825936997E-2</v>
      </c>
      <c r="I62" s="23">
        <f t="shared" si="1"/>
        <v>60</v>
      </c>
      <c r="J62" s="22">
        <f t="shared" si="2"/>
        <v>0.12474012474012475</v>
      </c>
      <c r="K62" s="51"/>
    </row>
    <row r="63" spans="1:11" s="17" customFormat="1" x14ac:dyDescent="0.3">
      <c r="A63" s="18">
        <v>107</v>
      </c>
      <c r="B63" s="14" t="s">
        <v>58</v>
      </c>
      <c r="C63" s="19">
        <v>420957</v>
      </c>
      <c r="D63" s="20">
        <v>59688</v>
      </c>
      <c r="E63" s="22">
        <v>0.14179120432728284</v>
      </c>
      <c r="F63" s="19">
        <v>436347</v>
      </c>
      <c r="G63" s="20">
        <v>62022</v>
      </c>
      <c r="H63" s="22">
        <f t="shared" si="0"/>
        <v>0.14213916905582025</v>
      </c>
      <c r="I63" s="23">
        <f t="shared" si="1"/>
        <v>2334</v>
      </c>
      <c r="J63" s="22">
        <f t="shared" si="2"/>
        <v>3.9103337354242061E-2</v>
      </c>
      <c r="K63" s="51"/>
    </row>
    <row r="64" spans="1:11" s="17" customFormat="1" x14ac:dyDescent="0.3">
      <c r="A64" s="18">
        <v>109</v>
      </c>
      <c r="B64" s="14" t="s">
        <v>59</v>
      </c>
      <c r="C64" s="19">
        <v>37597</v>
      </c>
      <c r="D64" s="20">
        <v>1341</v>
      </c>
      <c r="E64" s="22">
        <v>3.5667739447296329E-2</v>
      </c>
      <c r="F64" s="19">
        <v>41037</v>
      </c>
      <c r="G64" s="20">
        <v>1787</v>
      </c>
      <c r="H64" s="22">
        <f t="shared" si="0"/>
        <v>4.3546068182372007E-2</v>
      </c>
      <c r="I64" s="23">
        <f t="shared" si="1"/>
        <v>446</v>
      </c>
      <c r="J64" s="22">
        <f t="shared" si="2"/>
        <v>0.33258762117822521</v>
      </c>
      <c r="K64" s="51"/>
    </row>
    <row r="65" spans="1:11" s="17" customFormat="1" x14ac:dyDescent="0.3">
      <c r="A65" s="18">
        <v>111</v>
      </c>
      <c r="B65" s="14" t="s">
        <v>60</v>
      </c>
      <c r="C65" s="19">
        <v>11936</v>
      </c>
      <c r="D65" s="20">
        <v>619</v>
      </c>
      <c r="E65" s="22">
        <v>5.1859919571045576E-2</v>
      </c>
      <c r="F65" s="19">
        <v>12038</v>
      </c>
      <c r="G65" s="20">
        <v>787</v>
      </c>
      <c r="H65" s="22">
        <f t="shared" si="0"/>
        <v>6.5376308356869917E-2</v>
      </c>
      <c r="I65" s="23">
        <f t="shared" si="1"/>
        <v>168</v>
      </c>
      <c r="J65" s="22">
        <f t="shared" si="2"/>
        <v>0.27140549273021003</v>
      </c>
      <c r="K65" s="51"/>
    </row>
    <row r="66" spans="1:11" s="17" customFormat="1" x14ac:dyDescent="0.3">
      <c r="A66" s="18">
        <v>113</v>
      </c>
      <c r="B66" s="14" t="s">
        <v>61</v>
      </c>
      <c r="C66" s="19">
        <v>13841</v>
      </c>
      <c r="D66" s="20">
        <v>426</v>
      </c>
      <c r="E66" s="22">
        <v>3.0778122967993642E-2</v>
      </c>
      <c r="F66" s="19">
        <v>14128</v>
      </c>
      <c r="G66" s="20">
        <v>601</v>
      </c>
      <c r="H66" s="22">
        <f t="shared" si="0"/>
        <v>4.2539637599093995E-2</v>
      </c>
      <c r="I66" s="23">
        <f t="shared" si="1"/>
        <v>175</v>
      </c>
      <c r="J66" s="22">
        <f t="shared" si="2"/>
        <v>0.41079812206572769</v>
      </c>
      <c r="K66" s="51"/>
    </row>
    <row r="67" spans="1:11" s="17" customFormat="1" x14ac:dyDescent="0.3">
      <c r="A67" s="18">
        <v>115</v>
      </c>
      <c r="B67" s="14" t="s">
        <v>62</v>
      </c>
      <c r="C67" s="19">
        <v>8533</v>
      </c>
      <c r="D67" s="20">
        <v>200</v>
      </c>
      <c r="E67" s="22">
        <v>2.3438415563107932E-2</v>
      </c>
      <c r="F67" s="19">
        <v>8514</v>
      </c>
      <c r="G67" s="20">
        <v>239</v>
      </c>
      <c r="H67" s="22">
        <f t="shared" si="0"/>
        <v>2.8071411792342026E-2</v>
      </c>
      <c r="I67" s="23">
        <f t="shared" si="1"/>
        <v>39</v>
      </c>
      <c r="J67" s="22">
        <f t="shared" si="2"/>
        <v>0.19500000000000001</v>
      </c>
      <c r="K67" s="51"/>
    </row>
    <row r="68" spans="1:11" s="17" customFormat="1" x14ac:dyDescent="0.3">
      <c r="A68" s="18">
        <v>117</v>
      </c>
      <c r="B68" s="14" t="s">
        <v>63</v>
      </c>
      <c r="C68" s="19">
        <v>30315</v>
      </c>
      <c r="D68" s="20">
        <v>842</v>
      </c>
      <c r="E68" s="22">
        <v>2.777502886359888E-2</v>
      </c>
      <c r="F68" s="19">
        <v>30648</v>
      </c>
      <c r="G68" s="20">
        <v>1031</v>
      </c>
      <c r="H68" s="22">
        <f t="shared" si="0"/>
        <v>3.3640041764552334E-2</v>
      </c>
      <c r="I68" s="23">
        <f t="shared" si="1"/>
        <v>189</v>
      </c>
      <c r="J68" s="22">
        <f t="shared" si="2"/>
        <v>0.22446555819477435</v>
      </c>
      <c r="K68" s="51"/>
    </row>
    <row r="69" spans="1:11" s="17" customFormat="1" x14ac:dyDescent="0.3">
      <c r="A69" s="18">
        <v>119</v>
      </c>
      <c r="B69" s="14" t="s">
        <v>64</v>
      </c>
      <c r="C69" s="19">
        <v>10625</v>
      </c>
      <c r="D69" s="20">
        <v>287</v>
      </c>
      <c r="E69" s="22">
        <v>2.7011764705882353E-2</v>
      </c>
      <c r="F69" s="19">
        <v>10924</v>
      </c>
      <c r="G69" s="20">
        <v>349</v>
      </c>
      <c r="H69" s="22">
        <f t="shared" si="0"/>
        <v>3.1948004393994874E-2</v>
      </c>
      <c r="I69" s="23">
        <f t="shared" si="1"/>
        <v>62</v>
      </c>
      <c r="J69" s="22">
        <f t="shared" si="2"/>
        <v>0.21602787456445993</v>
      </c>
      <c r="K69" s="51"/>
    </row>
    <row r="70" spans="1:11" s="17" customFormat="1" x14ac:dyDescent="0.3">
      <c r="A70" s="18">
        <v>121</v>
      </c>
      <c r="B70" s="14" t="s">
        <v>65</v>
      </c>
      <c r="C70" s="19">
        <v>99719</v>
      </c>
      <c r="D70" s="20">
        <v>4594</v>
      </c>
      <c r="E70" s="22">
        <v>4.6069455169024963E-2</v>
      </c>
      <c r="F70" s="19">
        <v>98666</v>
      </c>
      <c r="G70" s="20">
        <v>4573</v>
      </c>
      <c r="H70" s="22">
        <f t="shared" si="0"/>
        <v>4.6348286137068491E-2</v>
      </c>
      <c r="I70" s="23">
        <f t="shared" si="1"/>
        <v>-21</v>
      </c>
      <c r="J70" s="22">
        <f t="shared" si="2"/>
        <v>-4.5711797997387898E-3</v>
      </c>
      <c r="K70" s="51"/>
    </row>
    <row r="71" spans="1:11" s="17" customFormat="1" x14ac:dyDescent="0.3">
      <c r="A71" s="18">
        <v>125</v>
      </c>
      <c r="B71" s="14" t="s">
        <v>66</v>
      </c>
      <c r="C71" s="19">
        <v>14772</v>
      </c>
      <c r="D71" s="20">
        <v>672</v>
      </c>
      <c r="E71" s="22">
        <v>4.5491470349309504E-2</v>
      </c>
      <c r="F71" s="19">
        <v>14705</v>
      </c>
      <c r="G71" s="20">
        <v>718</v>
      </c>
      <c r="H71" s="22">
        <f t="shared" si="0"/>
        <v>4.8826929615776948E-2</v>
      </c>
      <c r="I71" s="23">
        <f t="shared" si="1"/>
        <v>46</v>
      </c>
      <c r="J71" s="22">
        <f t="shared" si="2"/>
        <v>6.8452380952380959E-2</v>
      </c>
      <c r="K71" s="51"/>
    </row>
    <row r="72" spans="1:11" s="17" customFormat="1" x14ac:dyDescent="0.3">
      <c r="A72" s="18">
        <v>127</v>
      </c>
      <c r="B72" s="14" t="s">
        <v>67</v>
      </c>
      <c r="C72" s="19">
        <v>22944</v>
      </c>
      <c r="D72" s="20">
        <v>733</v>
      </c>
      <c r="E72" s="22">
        <v>3.1947350069735009E-2</v>
      </c>
      <c r="F72" s="19">
        <v>26134</v>
      </c>
      <c r="G72" s="20">
        <v>1077</v>
      </c>
      <c r="H72" s="22">
        <f t="shared" si="0"/>
        <v>4.1210683400933652E-2</v>
      </c>
      <c r="I72" s="23">
        <f t="shared" si="1"/>
        <v>344</v>
      </c>
      <c r="J72" s="22">
        <f t="shared" si="2"/>
        <v>0.46930422919508868</v>
      </c>
      <c r="K72" s="51"/>
    </row>
    <row r="73" spans="1:11" s="17" customFormat="1" x14ac:dyDescent="0.3">
      <c r="A73" s="18">
        <v>131</v>
      </c>
      <c r="B73" s="14" t="s">
        <v>68</v>
      </c>
      <c r="C73" s="19">
        <v>12281</v>
      </c>
      <c r="D73" s="20">
        <v>1080</v>
      </c>
      <c r="E73" s="22">
        <v>8.7940721439622185E-2</v>
      </c>
      <c r="F73" s="19">
        <v>12021</v>
      </c>
      <c r="G73" s="20">
        <v>1144</v>
      </c>
      <c r="H73" s="22">
        <f t="shared" si="0"/>
        <v>9.5166791448298815E-2</v>
      </c>
      <c r="I73" s="23">
        <f t="shared" si="1"/>
        <v>64</v>
      </c>
      <c r="J73" s="22">
        <f t="shared" si="2"/>
        <v>5.9259259259259262E-2</v>
      </c>
      <c r="K73" s="51"/>
    </row>
    <row r="74" spans="1:11" s="17" customFormat="1" x14ac:dyDescent="0.3">
      <c r="A74" s="18">
        <v>133</v>
      </c>
      <c r="B74" s="14" t="s">
        <v>69</v>
      </c>
      <c r="C74" s="19">
        <v>11839</v>
      </c>
      <c r="D74" s="20">
        <v>354</v>
      </c>
      <c r="E74" s="22">
        <v>2.9901174085649126E-2</v>
      </c>
      <c r="F74" s="19">
        <v>12391</v>
      </c>
      <c r="G74" s="20">
        <v>468</v>
      </c>
      <c r="H74" s="22">
        <f t="shared" si="0"/>
        <v>3.7769348720845773E-2</v>
      </c>
      <c r="I74" s="23">
        <f t="shared" si="1"/>
        <v>114</v>
      </c>
      <c r="J74" s="22">
        <f t="shared" si="2"/>
        <v>0.32203389830508472</v>
      </c>
      <c r="K74" s="51"/>
    </row>
    <row r="75" spans="1:11" s="17" customFormat="1" x14ac:dyDescent="0.3">
      <c r="A75" s="18">
        <v>135</v>
      </c>
      <c r="B75" s="14" t="s">
        <v>70</v>
      </c>
      <c r="C75" s="19">
        <v>15649</v>
      </c>
      <c r="D75" s="20">
        <v>750</v>
      </c>
      <c r="E75" s="22">
        <v>4.7926385072528596E-2</v>
      </c>
      <c r="F75" s="19">
        <v>15566</v>
      </c>
      <c r="G75" s="20">
        <v>758</v>
      </c>
      <c r="H75" s="22">
        <f t="shared" si="0"/>
        <v>4.8695875626365154E-2</v>
      </c>
      <c r="I75" s="23">
        <f t="shared" si="1"/>
        <v>8</v>
      </c>
      <c r="J75" s="22">
        <f t="shared" si="2"/>
        <v>1.0666666666666666E-2</v>
      </c>
      <c r="K75" s="51"/>
    </row>
    <row r="76" spans="1:11" s="17" customFormat="1" x14ac:dyDescent="0.3">
      <c r="A76" s="18">
        <v>137</v>
      </c>
      <c r="B76" s="14" t="s">
        <v>71</v>
      </c>
      <c r="C76" s="19">
        <v>36186</v>
      </c>
      <c r="D76" s="20">
        <v>2154</v>
      </c>
      <c r="E76" s="22">
        <v>5.9525783452163819E-2</v>
      </c>
      <c r="F76" s="19">
        <v>38574</v>
      </c>
      <c r="G76" s="20">
        <v>2843</v>
      </c>
      <c r="H76" s="22">
        <f t="shared" ref="H76:H138" si="3">G76/F76</f>
        <v>7.3702493907813554E-2</v>
      </c>
      <c r="I76" s="23">
        <f t="shared" ref="I76:I139" si="4">G76-D76</f>
        <v>689</v>
      </c>
      <c r="J76" s="22">
        <f t="shared" ref="J76:J106" si="5">I76/D76</f>
        <v>0.31987000928505105</v>
      </c>
      <c r="K76" s="51"/>
    </row>
    <row r="77" spans="1:11" s="17" customFormat="1" x14ac:dyDescent="0.3">
      <c r="A77" s="18">
        <v>139</v>
      </c>
      <c r="B77" s="14" t="s">
        <v>72</v>
      </c>
      <c r="C77" s="19">
        <v>23709</v>
      </c>
      <c r="D77" s="20">
        <v>507</v>
      </c>
      <c r="E77" s="22">
        <v>2.1384284448943438E-2</v>
      </c>
      <c r="F77" s="19">
        <v>23741</v>
      </c>
      <c r="G77" s="20">
        <v>646</v>
      </c>
      <c r="H77" s="22">
        <f t="shared" si="3"/>
        <v>2.7210311275851901E-2</v>
      </c>
      <c r="I77" s="23">
        <f t="shared" si="4"/>
        <v>139</v>
      </c>
      <c r="J77" s="22">
        <f t="shared" si="5"/>
        <v>0.27416173570019725</v>
      </c>
      <c r="K77" s="51"/>
    </row>
    <row r="78" spans="1:11" s="17" customFormat="1" x14ac:dyDescent="0.3">
      <c r="A78" s="18">
        <v>141</v>
      </c>
      <c r="B78" s="14" t="s">
        <v>73</v>
      </c>
      <c r="C78" s="19">
        <v>17610</v>
      </c>
      <c r="D78" s="20">
        <v>570</v>
      </c>
      <c r="E78" s="22">
        <v>3.2367972742759793E-2</v>
      </c>
      <c r="F78" s="19">
        <v>17509</v>
      </c>
      <c r="G78" s="20">
        <v>641</v>
      </c>
      <c r="H78" s="22">
        <f t="shared" si="3"/>
        <v>3.660974356045462E-2</v>
      </c>
      <c r="I78" s="23">
        <f t="shared" si="4"/>
        <v>71</v>
      </c>
      <c r="J78" s="22">
        <f t="shared" si="5"/>
        <v>0.12456140350877193</v>
      </c>
      <c r="K78" s="51"/>
    </row>
    <row r="79" spans="1:11" s="17" customFormat="1" x14ac:dyDescent="0.3">
      <c r="A79" s="18">
        <v>143</v>
      </c>
      <c r="B79" s="14" t="s">
        <v>74</v>
      </c>
      <c r="C79" s="19">
        <v>60498</v>
      </c>
      <c r="D79" s="20">
        <v>1723</v>
      </c>
      <c r="E79" s="22">
        <v>2.8480280339845947E-2</v>
      </c>
      <c r="F79" s="19">
        <v>59571</v>
      </c>
      <c r="G79" s="20">
        <v>1931</v>
      </c>
      <c r="H79" s="22">
        <f t="shared" si="3"/>
        <v>3.2415101307683269E-2</v>
      </c>
      <c r="I79" s="23">
        <f t="shared" si="4"/>
        <v>208</v>
      </c>
      <c r="J79" s="22">
        <f t="shared" si="5"/>
        <v>0.12071967498549042</v>
      </c>
      <c r="K79" s="51"/>
    </row>
    <row r="80" spans="1:11" s="17" customFormat="1" x14ac:dyDescent="0.3">
      <c r="A80" s="18">
        <v>145</v>
      </c>
      <c r="B80" s="14" t="s">
        <v>75</v>
      </c>
      <c r="C80" s="19">
        <v>30343</v>
      </c>
      <c r="D80" s="20">
        <v>781</v>
      </c>
      <c r="E80" s="22">
        <v>2.5739050192795702E-2</v>
      </c>
      <c r="F80" s="19">
        <v>32105</v>
      </c>
      <c r="G80" s="20">
        <v>990</v>
      </c>
      <c r="H80" s="22">
        <f t="shared" si="3"/>
        <v>3.0836318330478119E-2</v>
      </c>
      <c r="I80" s="23">
        <f t="shared" si="4"/>
        <v>209</v>
      </c>
      <c r="J80" s="22">
        <f t="shared" si="5"/>
        <v>0.26760563380281688</v>
      </c>
      <c r="K80" s="51"/>
    </row>
    <row r="81" spans="1:11" s="17" customFormat="1" x14ac:dyDescent="0.3">
      <c r="A81" s="18">
        <v>147</v>
      </c>
      <c r="B81" s="14" t="s">
        <v>76</v>
      </c>
      <c r="C81" s="19">
        <v>21849</v>
      </c>
      <c r="D81" s="20">
        <v>1031</v>
      </c>
      <c r="E81" s="22">
        <v>4.7187514302714083E-2</v>
      </c>
      <c r="F81" s="19">
        <v>22049</v>
      </c>
      <c r="G81" s="20">
        <v>1080</v>
      </c>
      <c r="H81" s="22">
        <f t="shared" si="3"/>
        <v>4.898181323416028E-2</v>
      </c>
      <c r="I81" s="23">
        <f t="shared" si="4"/>
        <v>49</v>
      </c>
      <c r="J81" s="22">
        <f t="shared" si="5"/>
        <v>4.7526673132880698E-2</v>
      </c>
      <c r="K81" s="51"/>
    </row>
    <row r="82" spans="1:11" s="17" customFormat="1" x14ac:dyDescent="0.3">
      <c r="A82" s="18">
        <v>149</v>
      </c>
      <c r="B82" s="14" t="s">
        <v>77</v>
      </c>
      <c r="C82" s="19">
        <v>43010</v>
      </c>
      <c r="D82" s="20">
        <v>4322</v>
      </c>
      <c r="E82" s="22">
        <v>0.10048825854452453</v>
      </c>
      <c r="F82" s="19">
        <v>42871</v>
      </c>
      <c r="G82" s="20">
        <v>4441</v>
      </c>
      <c r="H82" s="22">
        <f t="shared" si="3"/>
        <v>0.10358983928529776</v>
      </c>
      <c r="I82" s="23">
        <f t="shared" si="4"/>
        <v>119</v>
      </c>
      <c r="J82" s="22">
        <f t="shared" si="5"/>
        <v>2.7533549282739472E-2</v>
      </c>
      <c r="K82" s="51"/>
    </row>
    <row r="83" spans="1:11" s="17" customFormat="1" x14ac:dyDescent="0.3">
      <c r="A83" s="18">
        <v>153</v>
      </c>
      <c r="B83" s="14" t="s">
        <v>78</v>
      </c>
      <c r="C83" s="19">
        <v>482200</v>
      </c>
      <c r="D83" s="20">
        <v>121496</v>
      </c>
      <c r="E83" s="22">
        <v>0.2519618415595189</v>
      </c>
      <c r="F83" s="19">
        <v>489640</v>
      </c>
      <c r="G83" s="20">
        <v>128852</v>
      </c>
      <c r="H83" s="22">
        <f t="shared" si="3"/>
        <v>0.26315660485254472</v>
      </c>
      <c r="I83" s="23">
        <f t="shared" si="4"/>
        <v>7356</v>
      </c>
      <c r="J83" s="22">
        <f t="shared" si="5"/>
        <v>6.0545203134259568E-2</v>
      </c>
      <c r="K83" s="51"/>
    </row>
    <row r="84" spans="1:11" s="17" customFormat="1" x14ac:dyDescent="0.3">
      <c r="A84" s="18">
        <v>155</v>
      </c>
      <c r="B84" s="14" t="s">
        <v>79</v>
      </c>
      <c r="C84" s="19">
        <v>33799</v>
      </c>
      <c r="D84" s="20">
        <v>686</v>
      </c>
      <c r="E84" s="22">
        <v>2.0296458475102815E-2</v>
      </c>
      <c r="F84" s="19">
        <v>33655</v>
      </c>
      <c r="G84" s="20">
        <v>784</v>
      </c>
      <c r="H84" s="22">
        <f t="shared" si="3"/>
        <v>2.3295201307383748E-2</v>
      </c>
      <c r="I84" s="23">
        <f t="shared" si="4"/>
        <v>98</v>
      </c>
      <c r="J84" s="22">
        <f t="shared" si="5"/>
        <v>0.14285714285714285</v>
      </c>
      <c r="K84" s="51"/>
    </row>
    <row r="85" spans="1:11" s="17" customFormat="1" x14ac:dyDescent="0.3">
      <c r="A85" s="18">
        <v>157</v>
      </c>
      <c r="B85" s="14" t="s">
        <v>80</v>
      </c>
      <c r="C85" s="19">
        <v>7349</v>
      </c>
      <c r="D85" s="20">
        <v>300</v>
      </c>
      <c r="E85" s="22">
        <v>4.0821880527962991E-2</v>
      </c>
      <c r="F85" s="19">
        <v>7414</v>
      </c>
      <c r="G85" s="20">
        <v>377</v>
      </c>
      <c r="H85" s="22">
        <f t="shared" si="3"/>
        <v>5.0849743728082007E-2</v>
      </c>
      <c r="I85" s="23">
        <f t="shared" si="4"/>
        <v>77</v>
      </c>
      <c r="J85" s="22">
        <f t="shared" si="5"/>
        <v>0.25666666666666665</v>
      </c>
      <c r="K85" s="51"/>
    </row>
    <row r="86" spans="1:11" s="17" customFormat="1" x14ac:dyDescent="0.3">
      <c r="A86" s="18">
        <v>159</v>
      </c>
      <c r="B86" s="14" t="s">
        <v>81</v>
      </c>
      <c r="C86" s="19">
        <v>8919</v>
      </c>
      <c r="D86" s="20">
        <v>623</v>
      </c>
      <c r="E86" s="22">
        <v>6.9850880143513844E-2</v>
      </c>
      <c r="F86" s="19">
        <v>9184</v>
      </c>
      <c r="G86" s="20">
        <v>708</v>
      </c>
      <c r="H86" s="22">
        <f t="shared" si="3"/>
        <v>7.7090592334494779E-2</v>
      </c>
      <c r="I86" s="23">
        <f t="shared" si="4"/>
        <v>85</v>
      </c>
      <c r="J86" s="22">
        <f t="shared" si="5"/>
        <v>0.13643659711075443</v>
      </c>
      <c r="K86" s="51"/>
    </row>
    <row r="87" spans="1:11" s="17" customFormat="1" x14ac:dyDescent="0.3">
      <c r="A87" s="18">
        <v>161</v>
      </c>
      <c r="B87" s="14" t="s">
        <v>82</v>
      </c>
      <c r="C87" s="19">
        <v>96931</v>
      </c>
      <c r="D87" s="20">
        <v>3476</v>
      </c>
      <c r="E87" s="22">
        <v>3.5860560604966417E-2</v>
      </c>
      <c r="F87" s="19">
        <v>97026</v>
      </c>
      <c r="G87" s="20">
        <v>4130</v>
      </c>
      <c r="H87" s="22">
        <f t="shared" si="3"/>
        <v>4.2565910168408466E-2</v>
      </c>
      <c r="I87" s="23">
        <f t="shared" si="4"/>
        <v>654</v>
      </c>
      <c r="J87" s="22">
        <f t="shared" si="5"/>
        <v>0.18814729574223246</v>
      </c>
      <c r="K87" s="51"/>
    </row>
    <row r="88" spans="1:11" s="17" customFormat="1" x14ac:dyDescent="0.3">
      <c r="A88" s="18">
        <v>163</v>
      </c>
      <c r="B88" s="14" t="s">
        <v>83</v>
      </c>
      <c r="C88" s="19">
        <v>22652</v>
      </c>
      <c r="D88" s="20">
        <v>492</v>
      </c>
      <c r="E88" s="22">
        <v>2.1719936429454353E-2</v>
      </c>
      <c r="F88" s="19">
        <v>22358</v>
      </c>
      <c r="G88" s="20">
        <v>528</v>
      </c>
      <c r="H88" s="22">
        <f t="shared" si="3"/>
        <v>2.361570802397352E-2</v>
      </c>
      <c r="I88" s="23">
        <f t="shared" si="4"/>
        <v>36</v>
      </c>
      <c r="J88" s="22">
        <f t="shared" si="5"/>
        <v>7.3170731707317069E-2</v>
      </c>
      <c r="K88" s="51"/>
    </row>
    <row r="89" spans="1:11" s="17" customFormat="1" x14ac:dyDescent="0.3">
      <c r="A89" s="18">
        <v>165</v>
      </c>
      <c r="B89" s="14" t="s">
        <v>84</v>
      </c>
      <c r="C89" s="19">
        <v>83763</v>
      </c>
      <c r="D89" s="20">
        <v>7061</v>
      </c>
      <c r="E89" s="22">
        <v>8.4297362797416522E-2</v>
      </c>
      <c r="F89" s="19">
        <v>86568</v>
      </c>
      <c r="G89" s="20">
        <v>8301</v>
      </c>
      <c r="H89" s="22">
        <f t="shared" si="3"/>
        <v>9.5889936235098422E-2</v>
      </c>
      <c r="I89" s="23">
        <f t="shared" si="4"/>
        <v>1240</v>
      </c>
      <c r="J89" s="22">
        <f t="shared" si="5"/>
        <v>0.17561251947316245</v>
      </c>
      <c r="K89" s="51"/>
    </row>
    <row r="90" spans="1:11" s="17" customFormat="1" x14ac:dyDescent="0.3">
      <c r="A90" s="18">
        <v>167</v>
      </c>
      <c r="B90" s="14" t="s">
        <v>85</v>
      </c>
      <c r="C90" s="19">
        <v>25784</v>
      </c>
      <c r="D90" s="20">
        <v>152</v>
      </c>
      <c r="E90" s="22">
        <v>5.8951287620229598E-3</v>
      </c>
      <c r="F90" s="19">
        <v>25477</v>
      </c>
      <c r="G90" s="20">
        <v>184</v>
      </c>
      <c r="H90" s="22">
        <f t="shared" si="3"/>
        <v>7.2222004160615461E-3</v>
      </c>
      <c r="I90" s="23">
        <f t="shared" si="4"/>
        <v>32</v>
      </c>
      <c r="J90" s="22">
        <f t="shared" si="5"/>
        <v>0.21052631578947367</v>
      </c>
      <c r="K90" s="51"/>
    </row>
    <row r="91" spans="1:11" s="17" customFormat="1" x14ac:dyDescent="0.3">
      <c r="A91" s="18">
        <v>169</v>
      </c>
      <c r="B91" s="14" t="s">
        <v>86</v>
      </c>
      <c r="C91" s="19">
        <v>21569</v>
      </c>
      <c r="D91" s="20">
        <v>268</v>
      </c>
      <c r="E91" s="22">
        <v>1.2425239927673977E-2</v>
      </c>
      <c r="F91" s="19">
        <v>21433</v>
      </c>
      <c r="G91" s="20">
        <v>345</v>
      </c>
      <c r="H91" s="22">
        <f t="shared" si="3"/>
        <v>1.6096673354173471E-2</v>
      </c>
      <c r="I91" s="23">
        <f t="shared" si="4"/>
        <v>77</v>
      </c>
      <c r="J91" s="22">
        <f t="shared" si="5"/>
        <v>0.28731343283582089</v>
      </c>
      <c r="K91" s="51"/>
    </row>
    <row r="92" spans="1:11" s="17" customFormat="1" x14ac:dyDescent="0.3">
      <c r="A92" s="18">
        <v>171</v>
      </c>
      <c r="B92" s="14" t="s">
        <v>87</v>
      </c>
      <c r="C92" s="19">
        <v>44190</v>
      </c>
      <c r="D92" s="20">
        <v>3702</v>
      </c>
      <c r="E92" s="22">
        <v>8.3774609640190081E-2</v>
      </c>
      <c r="F92" s="19">
        <v>45228</v>
      </c>
      <c r="G92" s="20">
        <v>4323</v>
      </c>
      <c r="H92" s="22">
        <f t="shared" si="3"/>
        <v>9.5582382594852744E-2</v>
      </c>
      <c r="I92" s="23">
        <f t="shared" si="4"/>
        <v>621</v>
      </c>
      <c r="J92" s="22">
        <f t="shared" si="5"/>
        <v>0.16774716369529985</v>
      </c>
      <c r="K92" s="51"/>
    </row>
    <row r="93" spans="1:11" s="17" customFormat="1" x14ac:dyDescent="0.3">
      <c r="A93" s="18">
        <v>173</v>
      </c>
      <c r="B93" s="14" t="s">
        <v>88</v>
      </c>
      <c r="C93" s="19">
        <v>29801</v>
      </c>
      <c r="D93" s="20">
        <v>565</v>
      </c>
      <c r="E93" s="22">
        <v>1.8959095332371396E-2</v>
      </c>
      <c r="F93" s="19">
        <v>29216</v>
      </c>
      <c r="G93" s="20">
        <v>630</v>
      </c>
      <c r="H93" s="22">
        <f t="shared" si="3"/>
        <v>2.1563526834611171E-2</v>
      </c>
      <c r="I93" s="23">
        <f t="shared" si="4"/>
        <v>65</v>
      </c>
      <c r="J93" s="22">
        <f t="shared" si="5"/>
        <v>0.11504424778761062</v>
      </c>
      <c r="K93" s="51"/>
    </row>
    <row r="94" spans="1:11" s="17" customFormat="1" x14ac:dyDescent="0.3">
      <c r="A94" s="18">
        <v>175</v>
      </c>
      <c r="B94" s="14" t="s">
        <v>89</v>
      </c>
      <c r="C94" s="19">
        <v>18000</v>
      </c>
      <c r="D94" s="20">
        <v>368</v>
      </c>
      <c r="E94" s="22">
        <v>2.0444444444444446E-2</v>
      </c>
      <c r="F94" s="19">
        <v>17975</v>
      </c>
      <c r="G94" s="20">
        <v>474</v>
      </c>
      <c r="H94" s="22">
        <f t="shared" si="3"/>
        <v>2.6369958275382476E-2</v>
      </c>
      <c r="I94" s="23">
        <f t="shared" si="4"/>
        <v>106</v>
      </c>
      <c r="J94" s="22">
        <f t="shared" si="5"/>
        <v>0.28804347826086957</v>
      </c>
      <c r="K94" s="51"/>
    </row>
    <row r="95" spans="1:11" s="17" customFormat="1" x14ac:dyDescent="0.3">
      <c r="A95" s="18">
        <v>177</v>
      </c>
      <c r="B95" s="14" t="s">
        <v>90</v>
      </c>
      <c r="C95" s="19">
        <v>140092</v>
      </c>
      <c r="D95" s="20">
        <v>16610</v>
      </c>
      <c r="E95" s="22">
        <v>0.11856494303743255</v>
      </c>
      <c r="F95" s="19">
        <v>149588</v>
      </c>
      <c r="G95" s="20">
        <v>20920</v>
      </c>
      <c r="H95" s="22">
        <f t="shared" si="3"/>
        <v>0.13985079017033453</v>
      </c>
      <c r="I95" s="23">
        <f t="shared" si="4"/>
        <v>4310</v>
      </c>
      <c r="J95" s="22">
        <f t="shared" si="5"/>
        <v>0.25948223961468997</v>
      </c>
      <c r="K95" s="51"/>
    </row>
    <row r="96" spans="1:11" s="17" customFormat="1" x14ac:dyDescent="0.3">
      <c r="A96" s="18">
        <v>179</v>
      </c>
      <c r="B96" s="14" t="s">
        <v>91</v>
      </c>
      <c r="C96" s="19">
        <v>156939</v>
      </c>
      <c r="D96" s="20">
        <v>23593</v>
      </c>
      <c r="E96" s="22">
        <v>0.15033229471323253</v>
      </c>
      <c r="F96" s="19">
        <v>165428</v>
      </c>
      <c r="G96" s="20">
        <v>28296</v>
      </c>
      <c r="H96" s="22">
        <f t="shared" si="3"/>
        <v>0.17104722296104649</v>
      </c>
      <c r="I96" s="23">
        <f t="shared" si="4"/>
        <v>4703</v>
      </c>
      <c r="J96" s="22">
        <f t="shared" si="5"/>
        <v>0.19933878692832621</v>
      </c>
      <c r="K96" s="51"/>
    </row>
    <row r="97" spans="1:11" s="17" customFormat="1" x14ac:dyDescent="0.3">
      <c r="A97" s="18">
        <v>181</v>
      </c>
      <c r="B97" s="14" t="s">
        <v>92</v>
      </c>
      <c r="C97" s="19">
        <v>6558</v>
      </c>
      <c r="D97" s="20">
        <v>179</v>
      </c>
      <c r="E97" s="22">
        <v>2.7294906983836534E-2</v>
      </c>
      <c r="F97" s="19">
        <v>6593</v>
      </c>
      <c r="G97" s="20">
        <v>220</v>
      </c>
      <c r="H97" s="22">
        <f t="shared" si="3"/>
        <v>3.3368724404671618E-2</v>
      </c>
      <c r="I97" s="23">
        <f t="shared" si="4"/>
        <v>41</v>
      </c>
      <c r="J97" s="22">
        <f t="shared" si="5"/>
        <v>0.22905027932960895</v>
      </c>
      <c r="K97" s="51"/>
    </row>
    <row r="98" spans="1:11" s="17" customFormat="1" x14ac:dyDescent="0.3">
      <c r="A98" s="18">
        <v>183</v>
      </c>
      <c r="B98" s="14" t="s">
        <v>93</v>
      </c>
      <c r="C98" s="19">
        <v>10827</v>
      </c>
      <c r="D98" s="20">
        <v>338</v>
      </c>
      <c r="E98" s="22">
        <v>3.1218250669622239E-2</v>
      </c>
      <c r="F98" s="19">
        <v>10757</v>
      </c>
      <c r="G98" s="20">
        <v>396</v>
      </c>
      <c r="H98" s="22">
        <f t="shared" si="3"/>
        <v>3.6813237891605469E-2</v>
      </c>
      <c r="I98" s="23">
        <f t="shared" si="4"/>
        <v>58</v>
      </c>
      <c r="J98" s="22">
        <f t="shared" si="5"/>
        <v>0.17159763313609466</v>
      </c>
      <c r="K98" s="51"/>
    </row>
    <row r="99" spans="1:11" s="17" customFormat="1" x14ac:dyDescent="0.3">
      <c r="A99" s="18">
        <v>185</v>
      </c>
      <c r="B99" s="14" t="s">
        <v>94</v>
      </c>
      <c r="C99" s="19">
        <v>40437</v>
      </c>
      <c r="D99" s="20">
        <v>487</v>
      </c>
      <c r="E99" s="22">
        <v>1.2043425575586715E-2</v>
      </c>
      <c r="F99" s="19">
        <v>39120</v>
      </c>
      <c r="G99" s="20">
        <v>574</v>
      </c>
      <c r="H99" s="22">
        <f t="shared" si="3"/>
        <v>1.4672801635991819E-2</v>
      </c>
      <c r="I99" s="23">
        <f t="shared" si="4"/>
        <v>87</v>
      </c>
      <c r="J99" s="22">
        <f t="shared" si="5"/>
        <v>0.17864476386036962</v>
      </c>
      <c r="K99" s="51"/>
    </row>
    <row r="100" spans="1:11" s="17" customFormat="1" x14ac:dyDescent="0.3">
      <c r="A100" s="18">
        <v>187</v>
      </c>
      <c r="B100" s="14" t="s">
        <v>95</v>
      </c>
      <c r="C100" s="19">
        <v>40721</v>
      </c>
      <c r="D100" s="20">
        <v>2393</v>
      </c>
      <c r="E100" s="22">
        <v>5.876574740305985E-2</v>
      </c>
      <c r="F100" s="19">
        <v>41843</v>
      </c>
      <c r="G100" s="20">
        <v>3320</v>
      </c>
      <c r="H100" s="22">
        <f t="shared" si="3"/>
        <v>7.9344215280931094E-2</v>
      </c>
      <c r="I100" s="23">
        <f t="shared" si="4"/>
        <v>927</v>
      </c>
      <c r="J100" s="22">
        <f t="shared" si="5"/>
        <v>0.3873798579189302</v>
      </c>
      <c r="K100" s="51"/>
    </row>
    <row r="101" spans="1:11" s="17" customFormat="1" x14ac:dyDescent="0.3">
      <c r="A101" s="18">
        <v>191</v>
      </c>
      <c r="B101" s="14" t="s">
        <v>96</v>
      </c>
      <c r="C101" s="19">
        <v>53936</v>
      </c>
      <c r="D101" s="20">
        <v>884</v>
      </c>
      <c r="E101" s="22">
        <v>1.6389795312963511E-2</v>
      </c>
      <c r="F101" s="19">
        <v>54050</v>
      </c>
      <c r="G101" s="20">
        <v>1043</v>
      </c>
      <c r="H101" s="22">
        <f t="shared" si="3"/>
        <v>1.9296947271045327E-2</v>
      </c>
      <c r="I101" s="23">
        <f t="shared" si="4"/>
        <v>159</v>
      </c>
      <c r="J101" s="22">
        <f t="shared" si="5"/>
        <v>0.17986425339366516</v>
      </c>
      <c r="K101" s="51"/>
    </row>
    <row r="102" spans="1:11" s="17" customFormat="1" x14ac:dyDescent="0.3">
      <c r="A102" s="18">
        <v>193</v>
      </c>
      <c r="B102" s="14" t="s">
        <v>97</v>
      </c>
      <c r="C102" s="19">
        <v>18479</v>
      </c>
      <c r="D102" s="20">
        <v>1070</v>
      </c>
      <c r="E102" s="22">
        <v>5.7903566210292766E-2</v>
      </c>
      <c r="F102" s="19">
        <v>19013</v>
      </c>
      <c r="G102" s="20">
        <v>1263</v>
      </c>
      <c r="H102" s="22">
        <f t="shared" si="3"/>
        <v>6.6428233314048277E-2</v>
      </c>
      <c r="I102" s="23">
        <f t="shared" si="4"/>
        <v>193</v>
      </c>
      <c r="J102" s="22">
        <f t="shared" si="5"/>
        <v>0.18037383177570093</v>
      </c>
      <c r="K102" s="51"/>
    </row>
    <row r="103" spans="1:11" s="17" customFormat="1" x14ac:dyDescent="0.3">
      <c r="A103" s="18">
        <v>195</v>
      </c>
      <c r="B103" s="14" t="s">
        <v>98</v>
      </c>
      <c r="C103" s="19">
        <v>36118</v>
      </c>
      <c r="D103" s="20">
        <v>464</v>
      </c>
      <c r="E103" s="22">
        <v>1.2846779998892518E-2</v>
      </c>
      <c r="F103" s="19">
        <v>35174</v>
      </c>
      <c r="G103" s="20">
        <v>534</v>
      </c>
      <c r="H103" s="22">
        <f t="shared" si="3"/>
        <v>1.5181668277705123E-2</v>
      </c>
      <c r="I103" s="23">
        <f t="shared" si="4"/>
        <v>70</v>
      </c>
      <c r="J103" s="22">
        <f t="shared" si="5"/>
        <v>0.15086206896551724</v>
      </c>
      <c r="K103" s="51"/>
    </row>
    <row r="104" spans="1:11" s="17" customFormat="1" x14ac:dyDescent="0.3">
      <c r="A104" s="18">
        <v>197</v>
      </c>
      <c r="B104" s="14" t="s">
        <v>99</v>
      </c>
      <c r="C104" s="19">
        <v>28291</v>
      </c>
      <c r="D104" s="20">
        <v>371</v>
      </c>
      <c r="E104" s="22">
        <v>1.3113711074193206E-2</v>
      </c>
      <c r="F104" s="19">
        <v>28104</v>
      </c>
      <c r="G104" s="20">
        <v>494</v>
      </c>
      <c r="H104" s="22">
        <f t="shared" si="3"/>
        <v>1.7577569029319669E-2</v>
      </c>
      <c r="I104" s="23">
        <f t="shared" si="4"/>
        <v>123</v>
      </c>
      <c r="J104" s="22">
        <f t="shared" si="5"/>
        <v>0.33153638814016173</v>
      </c>
      <c r="K104" s="51"/>
    </row>
    <row r="105" spans="1:11" s="17" customFormat="1" x14ac:dyDescent="0.3">
      <c r="A105" s="18">
        <v>199</v>
      </c>
      <c r="B105" s="14" t="s">
        <v>100</v>
      </c>
      <c r="C105" s="19">
        <v>70052</v>
      </c>
      <c r="D105" s="20">
        <v>5107</v>
      </c>
      <c r="E105" s="22">
        <v>7.2902986352994914E-2</v>
      </c>
      <c r="F105" s="19">
        <v>70952</v>
      </c>
      <c r="G105" s="20">
        <v>5751</v>
      </c>
      <c r="H105" s="22">
        <f t="shared" si="3"/>
        <v>8.1054797609651591E-2</v>
      </c>
      <c r="I105" s="23">
        <f t="shared" si="4"/>
        <v>644</v>
      </c>
      <c r="J105" s="22">
        <f t="shared" si="5"/>
        <v>0.12610142941061289</v>
      </c>
      <c r="K105" s="51"/>
    </row>
    <row r="106" spans="1:11" s="17" customFormat="1" x14ac:dyDescent="0.3">
      <c r="A106" s="18">
        <v>510</v>
      </c>
      <c r="B106" s="14" t="s">
        <v>101</v>
      </c>
      <c r="C106" s="19">
        <v>159464</v>
      </c>
      <c r="D106" s="20">
        <v>29305</v>
      </c>
      <c r="E106" s="22">
        <v>0.1837718858174886</v>
      </c>
      <c r="F106" s="19">
        <v>155230</v>
      </c>
      <c r="G106" s="20">
        <v>28093</v>
      </c>
      <c r="H106" s="22">
        <f t="shared" si="3"/>
        <v>0.18097661534497197</v>
      </c>
      <c r="I106" s="23">
        <f t="shared" si="4"/>
        <v>-1212</v>
      </c>
      <c r="J106" s="22">
        <f t="shared" si="5"/>
        <v>-4.1358130011943356E-2</v>
      </c>
      <c r="K106" s="51"/>
    </row>
    <row r="107" spans="1:11" s="17" customFormat="1" x14ac:dyDescent="0.3">
      <c r="A107" s="18">
        <v>520</v>
      </c>
      <c r="B107" s="14" t="s">
        <v>102</v>
      </c>
      <c r="C107" s="19">
        <v>17219</v>
      </c>
      <c r="D107" s="20">
        <v>448</v>
      </c>
      <c r="E107" s="22">
        <v>2.6017771066844764E-2</v>
      </c>
      <c r="F107" s="19">
        <v>16807</v>
      </c>
      <c r="G107" s="20">
        <v>485</v>
      </c>
      <c r="H107" s="22">
        <f t="shared" si="3"/>
        <v>2.8857023859106323E-2</v>
      </c>
      <c r="I107" s="23">
        <f t="shared" si="4"/>
        <v>37</v>
      </c>
      <c r="J107" s="22">
        <f t="shared" ref="J107:J143" si="6">I107/D107</f>
        <v>8.2589285714285712E-2</v>
      </c>
      <c r="K107" s="51"/>
    </row>
    <row r="108" spans="1:11" s="17" customFormat="1" x14ac:dyDescent="0.3">
      <c r="A108" s="18">
        <v>530</v>
      </c>
      <c r="B108" s="14" t="s">
        <v>103</v>
      </c>
      <c r="C108" s="19">
        <v>6641</v>
      </c>
      <c r="D108" s="20">
        <v>215</v>
      </c>
      <c r="E108" s="22">
        <v>3.2374642373136579E-2</v>
      </c>
      <c r="F108" s="19">
        <v>6566</v>
      </c>
      <c r="G108" s="20">
        <v>270</v>
      </c>
      <c r="H108" s="22">
        <f t="shared" si="3"/>
        <v>4.1120925982333231E-2</v>
      </c>
      <c r="I108" s="23">
        <f t="shared" si="4"/>
        <v>55</v>
      </c>
      <c r="J108" s="22">
        <f t="shared" si="6"/>
        <v>0.2558139534883721</v>
      </c>
      <c r="K108" s="51"/>
    </row>
    <row r="109" spans="1:11" s="17" customFormat="1" x14ac:dyDescent="0.3">
      <c r="A109" s="18">
        <v>540</v>
      </c>
      <c r="B109" s="14" t="s">
        <v>104</v>
      </c>
      <c r="C109" s="19">
        <v>46553</v>
      </c>
      <c r="D109" s="20">
        <v>3141</v>
      </c>
      <c r="E109" s="22">
        <v>6.7471484114879812E-2</v>
      </c>
      <c r="F109" s="19">
        <v>44983</v>
      </c>
      <c r="G109" s="20">
        <v>3112</v>
      </c>
      <c r="H109" s="22">
        <f t="shared" si="3"/>
        <v>6.9181690860991935E-2</v>
      </c>
      <c r="I109" s="23">
        <f t="shared" si="4"/>
        <v>-29</v>
      </c>
      <c r="J109" s="22">
        <f t="shared" si="6"/>
        <v>-9.2327284304361667E-3</v>
      </c>
      <c r="K109" s="51"/>
    </row>
    <row r="110" spans="1:11" s="17" customFormat="1" x14ac:dyDescent="0.3">
      <c r="A110" s="18">
        <v>550</v>
      </c>
      <c r="B110" s="14" t="s">
        <v>105</v>
      </c>
      <c r="C110" s="19">
        <v>249369</v>
      </c>
      <c r="D110" s="20">
        <v>17781</v>
      </c>
      <c r="E110" s="22">
        <v>7.1303971223367776E-2</v>
      </c>
      <c r="F110" s="19">
        <v>253886</v>
      </c>
      <c r="G110" s="20">
        <v>19988</v>
      </c>
      <c r="H110" s="22">
        <f t="shared" si="3"/>
        <v>7.8728248111357063E-2</v>
      </c>
      <c r="I110" s="23">
        <f t="shared" si="4"/>
        <v>2207</v>
      </c>
      <c r="J110" s="22">
        <f t="shared" si="6"/>
        <v>0.12412125302288961</v>
      </c>
      <c r="K110" s="51"/>
    </row>
    <row r="111" spans="1:11" s="17" customFormat="1" x14ac:dyDescent="0.3">
      <c r="A111" s="18">
        <v>570</v>
      </c>
      <c r="B111" s="14" t="s">
        <v>106</v>
      </c>
      <c r="C111" s="19">
        <v>18170</v>
      </c>
      <c r="D111" s="20">
        <v>1261</v>
      </c>
      <c r="E111" s="22">
        <v>6.9400110071546506E-2</v>
      </c>
      <c r="F111" s="19">
        <v>18393</v>
      </c>
      <c r="G111" s="20">
        <v>1621</v>
      </c>
      <c r="H111" s="22">
        <f t="shared" si="3"/>
        <v>8.8131354319578095E-2</v>
      </c>
      <c r="I111" s="23">
        <f t="shared" si="4"/>
        <v>360</v>
      </c>
      <c r="J111" s="22">
        <f t="shared" si="6"/>
        <v>0.28548770816812052</v>
      </c>
      <c r="K111" s="51"/>
    </row>
    <row r="112" spans="1:11" s="17" customFormat="1" x14ac:dyDescent="0.3">
      <c r="A112" s="18">
        <v>580</v>
      </c>
      <c r="B112" s="14" t="s">
        <v>107</v>
      </c>
      <c r="C112" s="19">
        <v>5747</v>
      </c>
      <c r="D112" s="20">
        <v>173</v>
      </c>
      <c r="E112" s="22">
        <v>3.0102662258569689E-2</v>
      </c>
      <c r="F112" s="19">
        <v>5545</v>
      </c>
      <c r="G112" s="20">
        <v>203</v>
      </c>
      <c r="H112" s="22">
        <f t="shared" si="3"/>
        <v>3.6609558160504957E-2</v>
      </c>
      <c r="I112" s="23">
        <f t="shared" si="4"/>
        <v>30</v>
      </c>
      <c r="J112" s="22">
        <f t="shared" si="6"/>
        <v>0.17341040462427745</v>
      </c>
      <c r="K112" s="51"/>
    </row>
    <row r="113" spans="1:11" s="17" customFormat="1" x14ac:dyDescent="0.3">
      <c r="A113" s="18">
        <v>590</v>
      </c>
      <c r="B113" s="14" t="s">
        <v>108</v>
      </c>
      <c r="C113" s="19">
        <v>42590</v>
      </c>
      <c r="D113" s="20">
        <v>2054</v>
      </c>
      <c r="E113" s="22">
        <v>4.8227283399859121E-2</v>
      </c>
      <c r="F113" s="19">
        <v>41837</v>
      </c>
      <c r="G113" s="20">
        <v>2415</v>
      </c>
      <c r="H113" s="22">
        <f t="shared" si="3"/>
        <v>5.7724024189114896E-2</v>
      </c>
      <c r="I113" s="23">
        <f t="shared" si="4"/>
        <v>361</v>
      </c>
      <c r="J113" s="22">
        <f t="shared" si="6"/>
        <v>0.17575462512171372</v>
      </c>
      <c r="K113" s="51"/>
    </row>
    <row r="114" spans="1:11" s="17" customFormat="1" x14ac:dyDescent="0.3">
      <c r="A114" s="18">
        <v>595</v>
      </c>
      <c r="B114" s="14" t="s">
        <v>109</v>
      </c>
      <c r="C114" s="19">
        <v>5764</v>
      </c>
      <c r="D114" s="20">
        <v>334</v>
      </c>
      <c r="E114" s="22">
        <v>5.7945870922970162E-2</v>
      </c>
      <c r="F114" s="19">
        <v>5463</v>
      </c>
      <c r="G114" s="20">
        <v>378</v>
      </c>
      <c r="H114" s="22">
        <f t="shared" si="3"/>
        <v>6.919275123558484E-2</v>
      </c>
      <c r="I114" s="23">
        <f t="shared" si="4"/>
        <v>44</v>
      </c>
      <c r="J114" s="22">
        <f t="shared" si="6"/>
        <v>0.1317365269461078</v>
      </c>
      <c r="K114" s="51"/>
    </row>
    <row r="115" spans="1:11" s="17" customFormat="1" x14ac:dyDescent="0.3">
      <c r="A115" s="18">
        <v>600</v>
      </c>
      <c r="B115" s="14" t="s">
        <v>110</v>
      </c>
      <c r="C115" s="19">
        <v>24147</v>
      </c>
      <c r="D115" s="20">
        <v>4273</v>
      </c>
      <c r="E115" s="22">
        <v>0.17695780014080423</v>
      </c>
      <c r="F115" s="19">
        <v>25144</v>
      </c>
      <c r="G115" s="20">
        <v>4843</v>
      </c>
      <c r="H115" s="22">
        <f t="shared" si="3"/>
        <v>0.19261056315622016</v>
      </c>
      <c r="I115" s="23">
        <f t="shared" si="4"/>
        <v>570</v>
      </c>
      <c r="J115" s="22">
        <f t="shared" si="6"/>
        <v>0.13339574069740229</v>
      </c>
      <c r="K115" s="51"/>
    </row>
    <row r="116" spans="1:11" s="17" customFormat="1" x14ac:dyDescent="0.3">
      <c r="A116" s="18">
        <v>610</v>
      </c>
      <c r="B116" s="14" t="s">
        <v>111</v>
      </c>
      <c r="C116" s="19">
        <v>14661</v>
      </c>
      <c r="D116" s="20">
        <v>1546</v>
      </c>
      <c r="E116" s="22">
        <v>0.10544983288998022</v>
      </c>
      <c r="F116" s="19">
        <v>14685</v>
      </c>
      <c r="G116" s="20">
        <v>1551</v>
      </c>
      <c r="H116" s="22">
        <f t="shared" si="3"/>
        <v>0.10561797752808989</v>
      </c>
      <c r="I116" s="23">
        <f t="shared" si="4"/>
        <v>5</v>
      </c>
      <c r="J116" s="22">
        <f t="shared" si="6"/>
        <v>3.2341526520051748E-3</v>
      </c>
      <c r="K116" s="51"/>
    </row>
    <row r="117" spans="1:11" s="17" customFormat="1" x14ac:dyDescent="0.3">
      <c r="A117" s="18">
        <v>620</v>
      </c>
      <c r="B117" s="14" t="s">
        <v>112</v>
      </c>
      <c r="C117" s="19">
        <v>8176</v>
      </c>
      <c r="D117" s="20">
        <v>216</v>
      </c>
      <c r="E117" s="22">
        <v>2.6418786692759294E-2</v>
      </c>
      <c r="F117" s="19">
        <v>8339</v>
      </c>
      <c r="G117" s="20">
        <v>273</v>
      </c>
      <c r="H117" s="22">
        <f t="shared" si="3"/>
        <v>3.2737738337930207E-2</v>
      </c>
      <c r="I117" s="23">
        <f t="shared" si="4"/>
        <v>57</v>
      </c>
      <c r="J117" s="22">
        <f t="shared" si="6"/>
        <v>0.2638888888888889</v>
      </c>
      <c r="K117" s="51"/>
    </row>
    <row r="118" spans="1:11" s="17" customFormat="1" x14ac:dyDescent="0.3">
      <c r="A118" s="18">
        <v>630</v>
      </c>
      <c r="B118" s="14" t="s">
        <v>113</v>
      </c>
      <c r="C118" s="19">
        <v>27973</v>
      </c>
      <c r="D118" s="20">
        <v>3433</v>
      </c>
      <c r="E118" s="22">
        <v>0.12272548528938619</v>
      </c>
      <c r="F118" s="19">
        <v>28928</v>
      </c>
      <c r="G118" s="20">
        <v>3669</v>
      </c>
      <c r="H118" s="22">
        <f t="shared" si="3"/>
        <v>0.12683213495575221</v>
      </c>
      <c r="I118" s="23">
        <f t="shared" si="4"/>
        <v>236</v>
      </c>
      <c r="J118" s="22">
        <f t="shared" si="6"/>
        <v>6.8744538304689781E-2</v>
      </c>
      <c r="K118" s="51"/>
    </row>
    <row r="119" spans="1:11" s="17" customFormat="1" x14ac:dyDescent="0.3">
      <c r="A119" s="18">
        <v>640</v>
      </c>
      <c r="B119" s="14" t="s">
        <v>114</v>
      </c>
      <c r="C119" s="19">
        <v>6725</v>
      </c>
      <c r="D119" s="20">
        <v>1058</v>
      </c>
      <c r="E119" s="22">
        <v>0.15732342007434943</v>
      </c>
      <c r="F119" s="19">
        <v>6717</v>
      </c>
      <c r="G119" s="20">
        <v>1175</v>
      </c>
      <c r="H119" s="22">
        <f t="shared" si="3"/>
        <v>0.17492928390650589</v>
      </c>
      <c r="I119" s="23">
        <f t="shared" si="4"/>
        <v>117</v>
      </c>
      <c r="J119" s="22">
        <f t="shared" si="6"/>
        <v>0.11058601134215501</v>
      </c>
      <c r="K119" s="51"/>
    </row>
    <row r="120" spans="1:11" s="17" customFormat="1" x14ac:dyDescent="0.3">
      <c r="A120" s="18">
        <v>650</v>
      </c>
      <c r="B120" s="14" t="s">
        <v>115</v>
      </c>
      <c r="C120" s="19">
        <v>137157</v>
      </c>
      <c r="D120" s="20">
        <v>8456</v>
      </c>
      <c r="E120" s="22">
        <v>6.1651975473362645E-2</v>
      </c>
      <c r="F120" s="19">
        <v>137098</v>
      </c>
      <c r="G120" s="20">
        <v>9916</v>
      </c>
      <c r="H120" s="22">
        <f t="shared" si="3"/>
        <v>7.2327823892398141E-2</v>
      </c>
      <c r="I120" s="23">
        <f t="shared" si="4"/>
        <v>1460</v>
      </c>
      <c r="J120" s="22">
        <f t="shared" si="6"/>
        <v>0.17265846736045412</v>
      </c>
      <c r="K120" s="51"/>
    </row>
    <row r="121" spans="1:11" s="17" customFormat="1" x14ac:dyDescent="0.3">
      <c r="A121" s="18">
        <v>660</v>
      </c>
      <c r="B121" s="14" t="s">
        <v>116</v>
      </c>
      <c r="C121" s="19">
        <v>51810</v>
      </c>
      <c r="D121" s="20">
        <v>11935</v>
      </c>
      <c r="E121" s="22">
        <v>0.23036093418259024</v>
      </c>
      <c r="F121" s="19">
        <v>51082</v>
      </c>
      <c r="G121" s="20">
        <v>12057</v>
      </c>
      <c r="H121" s="22">
        <f t="shared" si="3"/>
        <v>0.23603226185349047</v>
      </c>
      <c r="I121" s="23">
        <f t="shared" si="4"/>
        <v>122</v>
      </c>
      <c r="J121" s="22">
        <f t="shared" si="6"/>
        <v>1.0222036028487641E-2</v>
      </c>
      <c r="K121" s="51"/>
    </row>
    <row r="122" spans="1:11" s="17" customFormat="1" x14ac:dyDescent="0.3">
      <c r="A122" s="18">
        <v>670</v>
      </c>
      <c r="B122" s="14" t="s">
        <v>117</v>
      </c>
      <c r="C122" s="19">
        <v>23031</v>
      </c>
      <c r="D122" s="20">
        <v>1926</v>
      </c>
      <c r="E122" s="22">
        <v>8.3626416568972253E-2</v>
      </c>
      <c r="F122" s="19">
        <v>22752</v>
      </c>
      <c r="G122" s="20">
        <v>2102</v>
      </c>
      <c r="H122" s="22">
        <f t="shared" si="3"/>
        <v>9.2387482419127989E-2</v>
      </c>
      <c r="I122" s="23">
        <f t="shared" si="4"/>
        <v>176</v>
      </c>
      <c r="J122" s="22">
        <f t="shared" si="6"/>
        <v>9.138110072689512E-2</v>
      </c>
      <c r="K122" s="51"/>
    </row>
    <row r="123" spans="1:11" s="17" customFormat="1" x14ac:dyDescent="0.3">
      <c r="A123" s="18">
        <v>678</v>
      </c>
      <c r="B123" s="14" t="s">
        <v>118</v>
      </c>
      <c r="C123" s="19">
        <v>7321</v>
      </c>
      <c r="D123" s="20">
        <v>353</v>
      </c>
      <c r="E123" s="22">
        <v>4.8217456631607702E-2</v>
      </c>
      <c r="F123" s="19">
        <v>7528</v>
      </c>
      <c r="G123" s="20">
        <v>388</v>
      </c>
      <c r="H123" s="22">
        <f t="shared" si="3"/>
        <v>5.1540913921360253E-2</v>
      </c>
      <c r="I123" s="23">
        <f t="shared" si="4"/>
        <v>35</v>
      </c>
      <c r="J123" s="22">
        <f t="shared" si="6"/>
        <v>9.9150141643059492E-2</v>
      </c>
      <c r="K123" s="51"/>
    </row>
    <row r="124" spans="1:11" s="17" customFormat="1" x14ac:dyDescent="0.3">
      <c r="A124" s="18">
        <v>680</v>
      </c>
      <c r="B124" s="14" t="s">
        <v>119</v>
      </c>
      <c r="C124" s="19">
        <v>79007</v>
      </c>
      <c r="D124" s="20">
        <v>3851</v>
      </c>
      <c r="E124" s="22">
        <v>4.8742516485880995E-2</v>
      </c>
      <c r="F124" s="19">
        <v>79535</v>
      </c>
      <c r="G124" s="20">
        <v>4076</v>
      </c>
      <c r="H124" s="22">
        <f t="shared" si="3"/>
        <v>5.1247878292575592E-2</v>
      </c>
      <c r="I124" s="23">
        <f t="shared" si="4"/>
        <v>225</v>
      </c>
      <c r="J124" s="22">
        <f t="shared" si="6"/>
        <v>5.8426382757725263E-2</v>
      </c>
      <c r="K124" s="51"/>
    </row>
    <row r="125" spans="1:11" s="17" customFormat="1" x14ac:dyDescent="0.3">
      <c r="A125" s="18">
        <v>683</v>
      </c>
      <c r="B125" s="14" t="s">
        <v>120</v>
      </c>
      <c r="C125" s="19">
        <v>42773</v>
      </c>
      <c r="D125" s="20">
        <v>18278</v>
      </c>
      <c r="E125" s="22">
        <v>0.42732564935824002</v>
      </c>
      <c r="F125" s="19">
        <v>42696</v>
      </c>
      <c r="G125" s="20">
        <v>18939</v>
      </c>
      <c r="H125" s="22">
        <f t="shared" si="3"/>
        <v>0.44357785272625072</v>
      </c>
      <c r="I125" s="23">
        <f t="shared" si="4"/>
        <v>661</v>
      </c>
      <c r="J125" s="22">
        <f t="shared" si="6"/>
        <v>3.6163694058430902E-2</v>
      </c>
      <c r="K125" s="51"/>
    </row>
    <row r="126" spans="1:11" s="17" customFormat="1" x14ac:dyDescent="0.3">
      <c r="A126" s="18">
        <v>685</v>
      </c>
      <c r="B126" s="14" t="s">
        <v>121</v>
      </c>
      <c r="C126" s="19">
        <v>17217</v>
      </c>
      <c r="D126" s="20">
        <v>7752</v>
      </c>
      <c r="E126" s="22">
        <v>0.45025265725736191</v>
      </c>
      <c r="F126" s="19">
        <v>16361</v>
      </c>
      <c r="G126" s="20">
        <v>7805</v>
      </c>
      <c r="H126" s="22">
        <f t="shared" si="3"/>
        <v>0.47704908012957642</v>
      </c>
      <c r="I126" s="23">
        <f t="shared" si="4"/>
        <v>53</v>
      </c>
      <c r="J126" s="22">
        <f t="shared" si="6"/>
        <v>6.8369453044375642E-3</v>
      </c>
      <c r="K126" s="51"/>
    </row>
    <row r="127" spans="1:11" s="17" customFormat="1" x14ac:dyDescent="0.3">
      <c r="A127" s="18">
        <v>690</v>
      </c>
      <c r="B127" s="14" t="s">
        <v>122</v>
      </c>
      <c r="C127" s="19">
        <v>13480</v>
      </c>
      <c r="D127" s="20">
        <v>1011</v>
      </c>
      <c r="E127" s="22">
        <v>7.4999999999999997E-2</v>
      </c>
      <c r="F127" s="19">
        <v>13763</v>
      </c>
      <c r="G127" s="20">
        <v>1185</v>
      </c>
      <c r="H127" s="22">
        <f t="shared" si="3"/>
        <v>8.6100414153890872E-2</v>
      </c>
      <c r="I127" s="23">
        <f t="shared" si="4"/>
        <v>174</v>
      </c>
      <c r="J127" s="22">
        <f t="shared" si="6"/>
        <v>0.17210682492581603</v>
      </c>
      <c r="K127" s="51"/>
    </row>
    <row r="128" spans="1:11" s="17" customFormat="1" x14ac:dyDescent="0.3">
      <c r="A128" s="18">
        <v>700</v>
      </c>
      <c r="B128" s="14" t="s">
        <v>123</v>
      </c>
      <c r="C128" s="19">
        <v>186245</v>
      </c>
      <c r="D128" s="20">
        <v>19283</v>
      </c>
      <c r="E128" s="22">
        <v>0.10353566538699026</v>
      </c>
      <c r="F128" s="19">
        <v>183118</v>
      </c>
      <c r="G128" s="20">
        <v>20165</v>
      </c>
      <c r="H128" s="22">
        <f t="shared" si="3"/>
        <v>0.11012025033038805</v>
      </c>
      <c r="I128" s="23">
        <f t="shared" si="4"/>
        <v>882</v>
      </c>
      <c r="J128" s="22">
        <f t="shared" si="6"/>
        <v>4.5739770782554583E-2</v>
      </c>
      <c r="K128" s="51"/>
    </row>
    <row r="129" spans="1:11" s="17" customFormat="1" x14ac:dyDescent="0.3">
      <c r="A129" s="18">
        <v>710</v>
      </c>
      <c r="B129" s="14" t="s">
        <v>124</v>
      </c>
      <c r="C129" s="19">
        <v>238003</v>
      </c>
      <c r="D129" s="20">
        <v>23164</v>
      </c>
      <c r="E129" s="22">
        <v>9.7326504287761073E-2</v>
      </c>
      <c r="F129" s="19">
        <v>230930</v>
      </c>
      <c r="G129" s="20">
        <v>23822</v>
      </c>
      <c r="H129" s="22">
        <f t="shared" si="3"/>
        <v>0.10315680076213571</v>
      </c>
      <c r="I129" s="23">
        <f t="shared" si="4"/>
        <v>658</v>
      </c>
      <c r="J129" s="22">
        <f t="shared" si="6"/>
        <v>2.84061474702124E-2</v>
      </c>
      <c r="K129" s="51"/>
    </row>
    <row r="130" spans="1:11" s="17" customFormat="1" x14ac:dyDescent="0.3">
      <c r="A130" s="18">
        <v>720</v>
      </c>
      <c r="B130" s="14" t="s">
        <v>125</v>
      </c>
      <c r="C130" s="19">
        <v>3697</v>
      </c>
      <c r="D130" s="20">
        <v>66</v>
      </c>
      <c r="E130" s="22">
        <v>1.7852312685961592E-2</v>
      </c>
      <c r="F130" s="19">
        <v>3492</v>
      </c>
      <c r="G130" s="20">
        <v>77</v>
      </c>
      <c r="H130" s="22">
        <f t="shared" si="3"/>
        <v>2.2050400916380299E-2</v>
      </c>
      <c r="I130" s="23">
        <f t="shared" si="4"/>
        <v>11</v>
      </c>
      <c r="J130" s="22">
        <f t="shared" si="6"/>
        <v>0.16666666666666666</v>
      </c>
      <c r="K130" s="51"/>
    </row>
    <row r="131" spans="1:11" s="17" customFormat="1" x14ac:dyDescent="0.3">
      <c r="A131" s="18">
        <v>730</v>
      </c>
      <c r="B131" s="14" t="s">
        <v>126</v>
      </c>
      <c r="C131" s="19">
        <v>33463</v>
      </c>
      <c r="D131" s="20">
        <v>1977</v>
      </c>
      <c r="E131" s="22">
        <v>5.9080178107163137E-2</v>
      </c>
      <c r="F131" s="19">
        <v>33309</v>
      </c>
      <c r="G131" s="20">
        <v>2210</v>
      </c>
      <c r="H131" s="22">
        <f t="shared" si="3"/>
        <v>6.6348434357080668E-2</v>
      </c>
      <c r="I131" s="23">
        <f t="shared" si="4"/>
        <v>233</v>
      </c>
      <c r="J131" s="22">
        <f t="shared" si="6"/>
        <v>0.1178553363682347</v>
      </c>
      <c r="K131" s="51"/>
    </row>
    <row r="132" spans="1:11" s="17" customFormat="1" x14ac:dyDescent="0.3">
      <c r="A132" s="18">
        <v>735</v>
      </c>
      <c r="B132" s="14" t="s">
        <v>127</v>
      </c>
      <c r="C132" s="19">
        <v>12456</v>
      </c>
      <c r="D132" s="20">
        <v>456</v>
      </c>
      <c r="E132" s="22">
        <v>3.6608863198458574E-2</v>
      </c>
      <c r="F132" s="19">
        <v>12635</v>
      </c>
      <c r="G132" s="20">
        <v>537</v>
      </c>
      <c r="H132" s="22">
        <f t="shared" si="3"/>
        <v>4.2500989315393749E-2</v>
      </c>
      <c r="I132" s="23">
        <f t="shared" si="4"/>
        <v>81</v>
      </c>
      <c r="J132" s="22">
        <f t="shared" si="6"/>
        <v>0.17763157894736842</v>
      </c>
      <c r="K132" s="51"/>
    </row>
    <row r="133" spans="1:11" s="17" customFormat="1" x14ac:dyDescent="0.3">
      <c r="A133" s="18">
        <v>740</v>
      </c>
      <c r="B133" s="14" t="s">
        <v>128</v>
      </c>
      <c r="C133" s="19">
        <v>97912</v>
      </c>
      <c r="D133" s="20">
        <v>4469</v>
      </c>
      <c r="E133" s="22">
        <v>4.5643026391045019E-2</v>
      </c>
      <c r="F133" s="19">
        <v>96793</v>
      </c>
      <c r="G133" s="20">
        <v>5639</v>
      </c>
      <c r="H133" s="22">
        <f t="shared" si="3"/>
        <v>5.825834512826341E-2</v>
      </c>
      <c r="I133" s="23">
        <f t="shared" si="4"/>
        <v>1170</v>
      </c>
      <c r="J133" s="22">
        <f t="shared" si="6"/>
        <v>0.26180353546654733</v>
      </c>
      <c r="K133" s="51"/>
    </row>
    <row r="134" spans="1:11" s="17" customFormat="1" x14ac:dyDescent="0.3">
      <c r="A134" s="18">
        <v>750</v>
      </c>
      <c r="B134" s="14" t="s">
        <v>129</v>
      </c>
      <c r="C134" s="19">
        <v>16069</v>
      </c>
      <c r="D134" s="20">
        <v>729</v>
      </c>
      <c r="E134" s="22">
        <v>4.5366855435932538E-2</v>
      </c>
      <c r="F134" s="19">
        <v>16971</v>
      </c>
      <c r="G134" s="20">
        <v>751</v>
      </c>
      <c r="H134" s="22">
        <f t="shared" si="3"/>
        <v>4.4251959224559545E-2</v>
      </c>
      <c r="I134" s="23">
        <f t="shared" si="4"/>
        <v>22</v>
      </c>
      <c r="J134" s="22">
        <f t="shared" si="6"/>
        <v>3.017832647462277E-2</v>
      </c>
      <c r="K134" s="51"/>
    </row>
    <row r="135" spans="1:11" s="17" customFormat="1" x14ac:dyDescent="0.3">
      <c r="A135" s="18">
        <v>760</v>
      </c>
      <c r="B135" s="14" t="s">
        <v>130</v>
      </c>
      <c r="C135" s="19">
        <v>226548</v>
      </c>
      <c r="D135" s="20">
        <v>23566</v>
      </c>
      <c r="E135" s="22">
        <v>0.10402210569062627</v>
      </c>
      <c r="F135" s="19">
        <v>229247</v>
      </c>
      <c r="G135" s="20">
        <v>24397</v>
      </c>
      <c r="H135" s="22">
        <f t="shared" si="3"/>
        <v>0.10642233049941766</v>
      </c>
      <c r="I135" s="23">
        <f t="shared" si="4"/>
        <v>831</v>
      </c>
      <c r="J135" s="22">
        <f t="shared" si="6"/>
        <v>3.5262666553509292E-2</v>
      </c>
      <c r="K135" s="51"/>
    </row>
    <row r="136" spans="1:11" s="17" customFormat="1" x14ac:dyDescent="0.3">
      <c r="A136" s="18">
        <v>770</v>
      </c>
      <c r="B136" s="14" t="s">
        <v>131</v>
      </c>
      <c r="C136" s="19">
        <v>100014</v>
      </c>
      <c r="D136" s="20">
        <v>8441</v>
      </c>
      <c r="E136" s="22">
        <v>8.4398184254204409E-2</v>
      </c>
      <c r="F136" s="19">
        <v>97171</v>
      </c>
      <c r="G136" s="20">
        <v>8692</v>
      </c>
      <c r="H136" s="22">
        <f t="shared" si="3"/>
        <v>8.9450556235914011E-2</v>
      </c>
      <c r="I136" s="23">
        <f t="shared" si="4"/>
        <v>251</v>
      </c>
      <c r="J136" s="22">
        <f t="shared" si="6"/>
        <v>2.9735813292263949E-2</v>
      </c>
      <c r="K136" s="51"/>
    </row>
    <row r="137" spans="1:11" s="17" customFormat="1" x14ac:dyDescent="0.3">
      <c r="A137" s="18">
        <v>775</v>
      </c>
      <c r="B137" s="14" t="s">
        <v>132</v>
      </c>
      <c r="C137" s="19">
        <v>25347</v>
      </c>
      <c r="D137" s="20">
        <v>1069</v>
      </c>
      <c r="E137" s="22">
        <v>4.2174616325403404E-2</v>
      </c>
      <c r="F137" s="19">
        <v>25600</v>
      </c>
      <c r="G137" s="20">
        <v>1284</v>
      </c>
      <c r="H137" s="22">
        <f t="shared" si="3"/>
        <v>5.0156249999999999E-2</v>
      </c>
      <c r="I137" s="23">
        <f t="shared" si="4"/>
        <v>215</v>
      </c>
      <c r="J137" s="22">
        <f t="shared" si="6"/>
        <v>0.2011225444340505</v>
      </c>
      <c r="K137" s="51"/>
    </row>
    <row r="138" spans="1:11" s="17" customFormat="1" x14ac:dyDescent="0.3">
      <c r="A138" s="18">
        <v>790</v>
      </c>
      <c r="B138" s="14" t="s">
        <v>133</v>
      </c>
      <c r="C138" s="19">
        <v>25753</v>
      </c>
      <c r="D138" s="20">
        <v>1071</v>
      </c>
      <c r="E138" s="22">
        <v>4.158738787714053E-2</v>
      </c>
      <c r="F138" s="19">
        <v>25915</v>
      </c>
      <c r="G138" s="20">
        <v>1260</v>
      </c>
      <c r="H138" s="22">
        <f t="shared" si="3"/>
        <v>4.862049006366969E-2</v>
      </c>
      <c r="I138" s="23">
        <f t="shared" si="4"/>
        <v>189</v>
      </c>
      <c r="J138" s="22">
        <f t="shared" si="6"/>
        <v>0.17647058823529413</v>
      </c>
      <c r="K138" s="51"/>
    </row>
    <row r="139" spans="1:11" s="17" customFormat="1" x14ac:dyDescent="0.3">
      <c r="A139" s="18">
        <v>800</v>
      </c>
      <c r="B139" s="14" t="s">
        <v>134</v>
      </c>
      <c r="C139" s="19">
        <v>94370</v>
      </c>
      <c r="D139" s="20">
        <v>4276</v>
      </c>
      <c r="E139" s="22">
        <v>4.5311009854826743E-2</v>
      </c>
      <c r="F139" s="19">
        <v>100659</v>
      </c>
      <c r="G139" s="20">
        <v>5557</v>
      </c>
      <c r="H139" s="22">
        <f>G139/F139</f>
        <v>5.5206191199992052E-2</v>
      </c>
      <c r="I139" s="23">
        <f t="shared" si="4"/>
        <v>1281</v>
      </c>
      <c r="J139" s="22">
        <f t="shared" si="6"/>
        <v>0.29957904583723105</v>
      </c>
      <c r="K139" s="51"/>
    </row>
    <row r="140" spans="1:11" s="17" customFormat="1" x14ac:dyDescent="0.3">
      <c r="A140" s="18">
        <v>810</v>
      </c>
      <c r="B140" s="14" t="s">
        <v>135</v>
      </c>
      <c r="C140" s="19">
        <v>459476</v>
      </c>
      <c r="D140" s="20">
        <v>40359</v>
      </c>
      <c r="E140" s="22">
        <v>8.7837014338072061E-2</v>
      </c>
      <c r="F140" s="19">
        <v>453649</v>
      </c>
      <c r="G140" s="20">
        <v>41876</v>
      </c>
      <c r="H140" s="22">
        <f>G140/F140</f>
        <v>9.2309252307400655E-2</v>
      </c>
      <c r="I140" s="23">
        <f>G140-D140</f>
        <v>1517</v>
      </c>
      <c r="J140" s="22">
        <f t="shared" si="6"/>
        <v>3.7587650833766945E-2</v>
      </c>
      <c r="K140" s="51"/>
    </row>
    <row r="141" spans="1:11" s="17" customFormat="1" x14ac:dyDescent="0.3">
      <c r="A141" s="18">
        <v>820</v>
      </c>
      <c r="B141" s="14" t="s">
        <v>136</v>
      </c>
      <c r="C141" s="19">
        <v>22196</v>
      </c>
      <c r="D141" s="20">
        <v>1952</v>
      </c>
      <c r="E141" s="22">
        <v>8.7943773652910437E-2</v>
      </c>
      <c r="F141" s="19">
        <v>23182</v>
      </c>
      <c r="G141" s="20">
        <v>2266</v>
      </c>
      <c r="H141" s="22">
        <f>G141/F141</f>
        <v>9.7748252954878781E-2</v>
      </c>
      <c r="I141" s="23">
        <f>G141-D141</f>
        <v>314</v>
      </c>
      <c r="J141" s="22">
        <f t="shared" si="6"/>
        <v>0.16086065573770492</v>
      </c>
      <c r="K141" s="51"/>
    </row>
    <row r="142" spans="1:11" s="17" customFormat="1" x14ac:dyDescent="0.3">
      <c r="A142" s="18">
        <v>830</v>
      </c>
      <c r="B142" s="14" t="s">
        <v>137</v>
      </c>
      <c r="C142" s="19">
        <v>15413</v>
      </c>
      <c r="D142" s="20">
        <v>1174</v>
      </c>
      <c r="E142" s="22">
        <v>7.6169467332771038E-2</v>
      </c>
      <c r="F142" s="19">
        <v>15847</v>
      </c>
      <c r="G142" s="20">
        <v>1371</v>
      </c>
      <c r="H142" s="22">
        <f>G142/F142</f>
        <v>8.6514797753518016E-2</v>
      </c>
      <c r="I142" s="23">
        <f>G142-D142</f>
        <v>197</v>
      </c>
      <c r="J142" s="22">
        <f t="shared" si="6"/>
        <v>0.16780238500851788</v>
      </c>
      <c r="K142" s="51"/>
    </row>
    <row r="143" spans="1:11" s="17" customFormat="1" ht="16.5" thickBot="1" x14ac:dyDescent="0.35">
      <c r="A143" s="25">
        <v>840</v>
      </c>
      <c r="B143" s="26" t="s">
        <v>138</v>
      </c>
      <c r="C143" s="27">
        <v>28124</v>
      </c>
      <c r="D143" s="28">
        <v>5458</v>
      </c>
      <c r="E143" s="22">
        <v>0.19406912245768737</v>
      </c>
      <c r="F143" s="27">
        <v>27617</v>
      </c>
      <c r="G143" s="28">
        <v>5836</v>
      </c>
      <c r="H143" s="29">
        <f>G143/F143</f>
        <v>0.21131911503783901</v>
      </c>
      <c r="I143" s="28">
        <f>G143-D143</f>
        <v>378</v>
      </c>
      <c r="J143" s="29">
        <f t="shared" si="6"/>
        <v>6.9256137779406382E-2</v>
      </c>
      <c r="K143" s="51"/>
    </row>
    <row r="144" spans="1:11" s="17" customFormat="1" x14ac:dyDescent="0.3"/>
  </sheetData>
  <mergeCells count="10">
    <mergeCell ref="A5:A7"/>
    <mergeCell ref="B5:B7"/>
    <mergeCell ref="C5:E5"/>
    <mergeCell ref="F5:H5"/>
    <mergeCell ref="I5:J5"/>
    <mergeCell ref="C6:C7"/>
    <mergeCell ref="D6:E6"/>
    <mergeCell ref="F6:F7"/>
    <mergeCell ref="G6:H6"/>
    <mergeCell ref="I6:J6"/>
  </mergeCells>
  <conditionalFormatting sqref="A8:J8 A10:J143">
    <cfRule type="expression" dxfId="0" priority="4">
      <formula>MOD(ROW(),2)</formula>
    </cfRule>
  </conditionalFormatting>
  <pageMargins left="0.3" right="0.3" top="0.5" bottom="0.5" header="0.25" footer="0.25"/>
  <pageSetup scale="88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 Population Estimates</vt:lpstr>
      <vt:lpstr>'2023 Population Estimates'!Print_Area</vt:lpstr>
      <vt:lpstr>'2023 Population Estimates'!Print_Titles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hl2qs</dc:creator>
  <cp:lastModifiedBy>hl2qs</cp:lastModifiedBy>
  <cp:lastPrinted>2020-07-17T15:35:46Z</cp:lastPrinted>
  <dcterms:created xsi:type="dcterms:W3CDTF">2013-07-05T16:19:14Z</dcterms:created>
  <dcterms:modified xsi:type="dcterms:W3CDTF">2024-08-07T20:54:26Z</dcterms:modified>
</cp:coreProperties>
</file>